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<sst xmlns="http://schemas.openxmlformats.org/spreadsheetml/2006/main" count="29" uniqueCount="24">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</sst>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'Y.38-H.05'!$N$7:$N$30</c:f>
              <c:numCache>
                <c:ptCount val="24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69.03230400000002</c:v>
                </c:pt>
                <c:pt idx="23">
                  <c:v>92.46009600000002</c:v>
                </c:pt>
              </c:numCache>
            </c:numRef>
          </c:val>
        </c:ser>
        <c:gapWidth val="100"/>
        <c:axId val="46540256"/>
        <c:axId val="1043553"/>
      </c:barChart>
      <c:lineChart>
        <c:grouping val="standard"/>
        <c:varyColors val="0"/>
        <c:ser>
          <c:idx val="1"/>
          <c:order val="1"/>
          <c:tx>
            <c:v>ค่าเฉลี่ย 133.9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'Y.38-H.05'!$P$7:$P$29</c:f>
              <c:numCache>
                <c:ptCount val="23"/>
                <c:pt idx="0">
                  <c:v>133.93421008695654</c:v>
                </c:pt>
                <c:pt idx="1">
                  <c:v>133.93421008695654</c:v>
                </c:pt>
                <c:pt idx="2">
                  <c:v>133.93421008695654</c:v>
                </c:pt>
                <c:pt idx="3">
                  <c:v>133.93421008695654</c:v>
                </c:pt>
                <c:pt idx="4">
                  <c:v>133.93421008695654</c:v>
                </c:pt>
                <c:pt idx="5">
                  <c:v>133.93421008695654</c:v>
                </c:pt>
                <c:pt idx="6">
                  <c:v>133.93421008695654</c:v>
                </c:pt>
                <c:pt idx="7">
                  <c:v>133.93421008695654</c:v>
                </c:pt>
                <c:pt idx="8">
                  <c:v>133.93421008695654</c:v>
                </c:pt>
                <c:pt idx="9">
                  <c:v>133.93421008695654</c:v>
                </c:pt>
                <c:pt idx="10">
                  <c:v>133.93421008695654</c:v>
                </c:pt>
                <c:pt idx="11">
                  <c:v>133.93421008695654</c:v>
                </c:pt>
                <c:pt idx="12">
                  <c:v>133.93421008695654</c:v>
                </c:pt>
                <c:pt idx="13">
                  <c:v>133.93421008695654</c:v>
                </c:pt>
                <c:pt idx="14">
                  <c:v>133.93421008695654</c:v>
                </c:pt>
                <c:pt idx="15">
                  <c:v>133.93421008695654</c:v>
                </c:pt>
                <c:pt idx="16">
                  <c:v>133.93421008695654</c:v>
                </c:pt>
                <c:pt idx="17">
                  <c:v>133.93421008695654</c:v>
                </c:pt>
                <c:pt idx="18">
                  <c:v>133.93421008695654</c:v>
                </c:pt>
                <c:pt idx="19">
                  <c:v>133.93421008695654</c:v>
                </c:pt>
                <c:pt idx="20">
                  <c:v>133.93421008695654</c:v>
                </c:pt>
                <c:pt idx="21">
                  <c:v>133.93421008695654</c:v>
                </c:pt>
                <c:pt idx="22">
                  <c:v>133.93421008695654</c:v>
                </c:pt>
              </c:numCache>
            </c:numRef>
          </c:val>
          <c:smooth val="0"/>
        </c:ser>
        <c:axId val="46540256"/>
        <c:axId val="1043553"/>
      </c:lineChart>
      <c:catAx>
        <c:axId val="4654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43553"/>
        <c:crossesAt val="0"/>
        <c:auto val="1"/>
        <c:lblOffset val="100"/>
        <c:tickLblSkip val="1"/>
        <c:noMultiLvlLbl val="0"/>
      </c:catAx>
      <c:valAx>
        <c:axId val="10435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4025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28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9">$N$37</f>
        <v>133.93421008695654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133.93421008695654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133.93421008695654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133.93421008695654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133.93421008695654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133.93421008695654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133.93421008695654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133.93421008695654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133.93421008695654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133.93421008695654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133.93421008695654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133.93421008695654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133.93421008695654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133.93421008695654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133.93421008695654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133.93421008695654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133.93421008695654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133.93421008695654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133.93421008695654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133.93421008695654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133.93421008695654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133.93421008695654</v>
      </c>
      <c r="Q28" s="38"/>
    </row>
    <row r="29" spans="1:17" ht="15" customHeight="1">
      <c r="A29" s="32">
        <v>2564</v>
      </c>
      <c r="B29" s="34">
        <v>3.4776000000000025</v>
      </c>
      <c r="C29" s="34">
        <v>4.564512000000002</v>
      </c>
      <c r="D29" s="34">
        <v>3.6080640000000024</v>
      </c>
      <c r="E29" s="34">
        <v>4.0504320000000025</v>
      </c>
      <c r="F29" s="34">
        <v>19.528992000000006</v>
      </c>
      <c r="G29" s="34">
        <v>20.471616000000015</v>
      </c>
      <c r="H29" s="34">
        <v>9.257760000000006</v>
      </c>
      <c r="I29" s="34">
        <v>2.2956480000000026</v>
      </c>
      <c r="J29" s="34">
        <v>0.686016</v>
      </c>
      <c r="K29" s="34">
        <v>0.4540320000000001</v>
      </c>
      <c r="L29" s="34">
        <v>0.2445120000000001</v>
      </c>
      <c r="M29" s="34">
        <v>0.39312000000000025</v>
      </c>
      <c r="N29" s="35">
        <f>SUM(B29:M29)</f>
        <v>69.03230400000002</v>
      </c>
      <c r="O29" s="36">
        <f t="shared" si="2"/>
        <v>2.189000000000001</v>
      </c>
      <c r="P29" s="37">
        <f t="shared" si="0"/>
        <v>133.93421008695654</v>
      </c>
      <c r="Q29" s="38"/>
    </row>
    <row r="30" spans="1:17" ht="15" customHeight="1">
      <c r="A30" s="40">
        <v>2565</v>
      </c>
      <c r="B30" s="41">
        <v>0.2617920000000002</v>
      </c>
      <c r="C30" s="41">
        <v>14.594688000000007</v>
      </c>
      <c r="D30" s="41">
        <v>1.7539200000000015</v>
      </c>
      <c r="E30" s="41">
        <v>11.441087999999997</v>
      </c>
      <c r="F30" s="41">
        <v>31.92566400000002</v>
      </c>
      <c r="G30" s="41">
        <v>15.507072000000003</v>
      </c>
      <c r="H30" s="41">
        <v>14.483232000000003</v>
      </c>
      <c r="I30" s="41">
        <v>1.6839360000000003</v>
      </c>
      <c r="J30" s="41">
        <v>0.33955199999999996</v>
      </c>
      <c r="K30" s="41">
        <v>0.1632960000000001</v>
      </c>
      <c r="L30" s="41">
        <v>0.1451520000000001</v>
      </c>
      <c r="M30" s="41">
        <v>0.16070400000000012</v>
      </c>
      <c r="N30" s="42">
        <f>SUM(B30:M30)</f>
        <v>92.46009600000002</v>
      </c>
      <c r="O30" s="43">
        <f>+N30*1000000/(365*86400)</f>
        <v>2.931890410958905</v>
      </c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MAX(B7:B29)</f>
        <v>11.543039999999998</v>
      </c>
      <c r="C36" s="39">
        <f aca="true" t="shared" si="4" ref="C36:M36">MAX(C7:C29)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 t="shared" si="4"/>
        <v>2.8382400000000008</v>
      </c>
      <c r="N36" s="39">
        <f>MAX(N7:N29)</f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AVERAGE(B7:B29)</f>
        <v>2.255615652173913</v>
      </c>
      <c r="C37" s="39">
        <f aca="true" t="shared" si="5" ref="C37:M37">AVERAGE(C7:C29)</f>
        <v>5.323513391304348</v>
      </c>
      <c r="D37" s="39">
        <f t="shared" si="5"/>
        <v>8.76096695652174</v>
      </c>
      <c r="E37" s="39">
        <f t="shared" si="5"/>
        <v>15.284957565217393</v>
      </c>
      <c r="F37" s="39">
        <f t="shared" si="5"/>
        <v>37.44224034782609</v>
      </c>
      <c r="G37" s="39">
        <f t="shared" si="5"/>
        <v>34.6197387826087</v>
      </c>
      <c r="H37" s="39">
        <f t="shared" si="5"/>
        <v>16.487926608695652</v>
      </c>
      <c r="I37" s="39">
        <f t="shared" si="5"/>
        <v>6.748919652173913</v>
      </c>
      <c r="J37" s="39">
        <f t="shared" si="5"/>
        <v>2.6520772173913043</v>
      </c>
      <c r="K37" s="39">
        <f t="shared" si="5"/>
        <v>1.9119279999999998</v>
      </c>
      <c r="L37" s="39">
        <f t="shared" si="5"/>
        <v>1.3053332173913044</v>
      </c>
      <c r="M37" s="39">
        <f t="shared" si="5"/>
        <v>1.1409926956521739</v>
      </c>
      <c r="N37" s="39">
        <f>SUM(B37:M37)</f>
        <v>133.93421008695654</v>
      </c>
      <c r="O37" s="36">
        <f>+N37*1000000/(365*86400)</f>
        <v>4.247025941367217</v>
      </c>
      <c r="P37" s="38"/>
      <c r="Q37" s="38"/>
    </row>
    <row r="38" spans="1:17" ht="15" customHeight="1">
      <c r="A38" s="33" t="s">
        <v>20</v>
      </c>
      <c r="B38" s="39">
        <f>MIN(B7:B29)</f>
        <v>0</v>
      </c>
      <c r="C38" s="39">
        <f aca="true" t="shared" si="6" ref="C38:M38">MIN(C7:C29)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1.71</v>
      </c>
      <c r="J38" s="39">
        <f t="shared" si="6"/>
        <v>0.36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>MIN(N7:N29)</f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2016-07-13T04:33:55Z</cp:lastPrinted>
  <dcterms:created xsi:type="dcterms:W3CDTF">1994-01-31T08:04:27Z</dcterms:created>
  <dcterms:modified xsi:type="dcterms:W3CDTF">2023-04-24T09:20:20Z</dcterms:modified>
  <cp:category/>
  <cp:version/>
  <cp:contentType/>
  <cp:contentStatus/>
</cp:coreProperties>
</file>