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6000" windowHeight="5856" activeTab="1"/>
  </bookViews>
  <sheets>
    <sheet name="กราฟน้ำท่าY.37" sheetId="1" r:id="rId1"/>
    <sheet name="Y.37-H.05" sheetId="2" r:id="rId2"/>
  </sheets>
  <definedNames>
    <definedName name="_Regression_Int" localSheetId="1" hidden="1">1</definedName>
    <definedName name="Print_Area_MI">'Y.37-H.05'!$A$1:$N$42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<sst xmlns="http://schemas.openxmlformats.org/spreadsheetml/2006/main" count="29" uniqueCount="24">
  <si>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</si>
  <si>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</si>
  <si>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</si>
  <si>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</si>
  <si>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</si>
  <si>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</si>
  <si>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</si>
  <si>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</si>
  <si>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</si>
  <si>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</si>
  <si>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</si>
  <si>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</si>
  <si>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</si>
  <si>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</si>
  <si>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</si>
  <si>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</si>
  <si>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</si>
  <si>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</si>
  <si>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</si>
  <si>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</si>
  <si>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</si>
  <si>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แม่น้ำยม (Y.37 )</t>
  </si>
  <si>
    <t>สถานี Y.37  :  แม่น้ำยม  บ้านใหม่กลาง อ.วังชิ้น  จ.แพร่</t>
  </si>
  <si>
    <t xml:space="preserve"> พี้นที่รับน้ำ    10,305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</si>
</sst>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11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2" borderId="2" applyNumberFormat="0" applyAlignment="0" applyProtection="0"/>
    <xf numFmtId="0" fontId="18" fillId="0" borderId="3" applyNumberFormat="0" applyFill="0" applyAlignment="0" applyProtection="0"/>
    <xf numFmtId="0" fontId="22" fillId="6" borderId="0" applyNumberFormat="0" applyBorder="0" applyAlignment="0" applyProtection="0"/>
    <xf numFmtId="0" fontId="23" fillId="7" borderId="1" applyNumberFormat="0" applyAlignment="0" applyProtection="0"/>
    <xf numFmtId="0" fontId="24" fillId="7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4" fillId="5" borderId="15" xfId="0" applyNumberFormat="1" applyFont="1" applyFill="1" applyBorder="1" applyAlignment="1" applyProtection="1">
      <alignment horizontal="center" vertical="center"/>
      <protection/>
    </xf>
    <xf numFmtId="236" fontId="14" fillId="19" borderId="16" xfId="0" applyNumberFormat="1" applyFont="1" applyFill="1" applyBorder="1" applyAlignment="1" applyProtection="1">
      <alignment horizontal="center" vertical="center"/>
      <protection/>
    </xf>
    <xf numFmtId="236" fontId="14" fillId="5" borderId="16" xfId="0" applyNumberFormat="1" applyFont="1" applyFill="1" applyBorder="1" applyAlignment="1" applyProtection="1">
      <alignment horizontal="center" vertical="center"/>
      <protection/>
    </xf>
    <xf numFmtId="236" fontId="14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บ้านใหม่กลาง อ.วังชิ้น จ.แพร่</a:t>
            </a:r>
          </a:p>
        </c:rich>
      </c:tx>
      <c:layout>
        <c:manualLayout>
          <c:xMode val="factor"/>
          <c:yMode val="factor"/>
          <c:x val="0.01725"/>
          <c:y val="-0.0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625"/>
          <c:w val="0.8715"/>
          <c:h val="0.69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'Y.37-H.05'!$A$7:$A$28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'Y.37-H.05'!$N$7:$N$28</c:f>
              <c:numCache>
                <c:ptCount val="22"/>
                <c:pt idx="0">
                  <c:v>2318.7599999999998</c:v>
                </c:pt>
                <c:pt idx="1">
                  <c:v>2643.1300000000006</c:v>
                </c:pt>
                <c:pt idx="2">
                  <c:v>3591.3900000000003</c:v>
                </c:pt>
                <c:pt idx="3">
                  <c:v>4082.93</c:v>
                </c:pt>
                <c:pt idx="4">
                  <c:v>2250.75</c:v>
                </c:pt>
                <c:pt idx="5">
                  <c:v>2537.7200000000003</c:v>
                </c:pt>
                <c:pt idx="6">
                  <c:v>2957.0788800000005</c:v>
                </c:pt>
                <c:pt idx="7">
                  <c:v>4252.563936000001</c:v>
                </c:pt>
                <c:pt idx="8">
                  <c:v>1667.5148159999999</c:v>
                </c:pt>
                <c:pt idx="9">
                  <c:v>2363.827104</c:v>
                </c:pt>
                <c:pt idx="10">
                  <c:v>1713.8196000000003</c:v>
                </c:pt>
                <c:pt idx="11">
                  <c:v>2263.664448</c:v>
                </c:pt>
                <c:pt idx="12">
                  <c:v>7026.131808000001</c:v>
                </c:pt>
                <c:pt idx="13">
                  <c:v>3839.6626560000004</c:v>
                </c:pt>
                <c:pt idx="14">
                  <c:v>1802.3316479999999</c:v>
                </c:pt>
                <c:pt idx="15">
                  <c:v>2238.120288</c:v>
                </c:pt>
                <c:pt idx="16">
                  <c:v>839.8700000000001</c:v>
                </c:pt>
                <c:pt idx="17">
                  <c:v>2644.2200000000003</c:v>
                </c:pt>
                <c:pt idx="18">
                  <c:v>3835.13</c:v>
                </c:pt>
                <c:pt idx="19">
                  <c:v>2438.5999999999995</c:v>
                </c:pt>
                <c:pt idx="20">
                  <c:v>1356.2599999999998</c:v>
                </c:pt>
                <c:pt idx="21">
                  <c:v>1066.8</c:v>
                </c:pt>
              </c:numCache>
            </c:numRef>
          </c:val>
        </c:ser>
        <c:gapWidth val="100"/>
        <c:axId val="34971567"/>
        <c:axId val="46308648"/>
      </c:barChart>
      <c:lineChart>
        <c:grouping val="standard"/>
        <c:varyColors val="0"/>
        <c:ser>
          <c:idx val="1"/>
          <c:order val="1"/>
          <c:tx>
            <c:v>ค่าเฉลี่ย 2793.5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'Y.37-H.05'!$A$7:$A$27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'Y.37-H.05'!$P$7:$P$27</c:f>
              <c:numCache>
                <c:ptCount val="21"/>
                <c:pt idx="0">
                  <c:v>2793.5</c:v>
                </c:pt>
                <c:pt idx="1">
                  <c:v>2793.5</c:v>
                </c:pt>
                <c:pt idx="2">
                  <c:v>2793.5</c:v>
                </c:pt>
                <c:pt idx="3">
                  <c:v>2793.5</c:v>
                </c:pt>
                <c:pt idx="4">
                  <c:v>2793.5</c:v>
                </c:pt>
                <c:pt idx="5">
                  <c:v>2793.5</c:v>
                </c:pt>
                <c:pt idx="6">
                  <c:v>2793.5</c:v>
                </c:pt>
                <c:pt idx="7">
                  <c:v>2793.5</c:v>
                </c:pt>
                <c:pt idx="8">
                  <c:v>2793.5</c:v>
                </c:pt>
                <c:pt idx="9">
                  <c:v>2793.5</c:v>
                </c:pt>
                <c:pt idx="10">
                  <c:v>2793.5</c:v>
                </c:pt>
                <c:pt idx="11">
                  <c:v>2793.5</c:v>
                </c:pt>
                <c:pt idx="12">
                  <c:v>2793.5</c:v>
                </c:pt>
                <c:pt idx="13">
                  <c:v>2793.5</c:v>
                </c:pt>
                <c:pt idx="14">
                  <c:v>2793.5</c:v>
                </c:pt>
                <c:pt idx="15">
                  <c:v>2793.5</c:v>
                </c:pt>
                <c:pt idx="16">
                  <c:v>2793.5</c:v>
                </c:pt>
                <c:pt idx="17">
                  <c:v>2793.5</c:v>
                </c:pt>
                <c:pt idx="18">
                  <c:v>2793.5</c:v>
                </c:pt>
                <c:pt idx="19">
                  <c:v>2793.5</c:v>
                </c:pt>
                <c:pt idx="20">
                  <c:v>2793.5</c:v>
                </c:pt>
              </c:numCache>
            </c:numRef>
          </c:val>
          <c:smooth val="0"/>
        </c:ser>
        <c:axId val="34971567"/>
        <c:axId val="46308648"/>
      </c:lineChart>
      <c:catAx>
        <c:axId val="34971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6308648"/>
        <c:crossesAt val="0"/>
        <c:auto val="1"/>
        <c:lblOffset val="100"/>
        <c:tickLblSkip val="1"/>
        <c:noMultiLvlLbl val="0"/>
      </c:catAx>
      <c:valAx>
        <c:axId val="46308648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71567"/>
        <c:crossesAt val="1"/>
        <c:crossBetween val="between"/>
        <c:dispUnits/>
        <c:majorUnit val="2000"/>
        <c:minorUnit val="10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175"/>
          <c:y val="0.87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78"/>
  <sheetViews>
    <sheetView showGridLines="0" tabSelected="1" zoomScalePageLayoutView="0" workbookViewId="0" topLeftCell="A17">
      <selection activeCell="R27" sqref="R2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21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2542</v>
      </c>
      <c r="B7" s="33">
        <v>34.9</v>
      </c>
      <c r="C7" s="33">
        <v>74.62</v>
      </c>
      <c r="D7" s="33">
        <v>79.96</v>
      </c>
      <c r="E7" s="33">
        <v>59.15</v>
      </c>
      <c r="F7" s="33">
        <v>322.34</v>
      </c>
      <c r="G7" s="33">
        <v>1104.77</v>
      </c>
      <c r="H7" s="33">
        <v>342.21</v>
      </c>
      <c r="I7" s="33">
        <v>173.4</v>
      </c>
      <c r="J7" s="33">
        <v>56.72</v>
      </c>
      <c r="K7" s="33">
        <v>21.33</v>
      </c>
      <c r="L7" s="33">
        <v>8.23</v>
      </c>
      <c r="M7" s="33">
        <v>41.13</v>
      </c>
      <c r="N7" s="37">
        <f>SUM(B7:M7)</f>
        <v>2318.7599999999998</v>
      </c>
      <c r="O7" s="38">
        <f>+N7*1000000/(365*86400)</f>
        <v>73.52739726027397</v>
      </c>
      <c r="P7" s="39">
        <f aca="true" t="shared" si="0" ref="P7:P27">$N$49</f>
        <v>2793.5</v>
      </c>
      <c r="Q7" s="34"/>
    </row>
    <row r="8" spans="1:17" ht="15" customHeight="1">
      <c r="A8" s="32">
        <v>2543</v>
      </c>
      <c r="B8" s="33">
        <v>66.359</v>
      </c>
      <c r="C8" s="33">
        <v>221.822</v>
      </c>
      <c r="D8" s="33">
        <v>208.386</v>
      </c>
      <c r="E8" s="33">
        <v>264.704</v>
      </c>
      <c r="F8" s="33">
        <v>462.276</v>
      </c>
      <c r="G8" s="33">
        <v>756.364</v>
      </c>
      <c r="H8" s="33">
        <v>321.621</v>
      </c>
      <c r="I8" s="33">
        <v>157.228</v>
      </c>
      <c r="J8" s="33">
        <v>44.751</v>
      </c>
      <c r="K8" s="33">
        <v>16.927</v>
      </c>
      <c r="L8" s="33">
        <v>9.13</v>
      </c>
      <c r="M8" s="33">
        <v>113.562</v>
      </c>
      <c r="N8" s="37">
        <f aca="true" t="shared" si="1" ref="N8:N22">SUM(B8:M8)</f>
        <v>2643.1300000000006</v>
      </c>
      <c r="O8" s="38">
        <f aca="true" t="shared" si="2" ref="O8:O28">+N8*1000000/(365*86400)</f>
        <v>83.81310248604771</v>
      </c>
      <c r="P8" s="39">
        <f t="shared" si="0"/>
        <v>2793.5</v>
      </c>
      <c r="Q8" s="34"/>
    </row>
    <row r="9" spans="1:17" ht="15" customHeight="1">
      <c r="A9" s="32">
        <v>2544</v>
      </c>
      <c r="B9" s="33">
        <v>32.94</v>
      </c>
      <c r="C9" s="33">
        <v>202.32</v>
      </c>
      <c r="D9" s="33">
        <v>114.98</v>
      </c>
      <c r="E9" s="33">
        <v>334.94</v>
      </c>
      <c r="F9" s="33">
        <v>1303.24</v>
      </c>
      <c r="G9" s="33">
        <v>780.86</v>
      </c>
      <c r="H9" s="33">
        <v>419.25</v>
      </c>
      <c r="I9" s="33">
        <v>220.34</v>
      </c>
      <c r="J9" s="33">
        <v>59.16</v>
      </c>
      <c r="K9" s="33">
        <v>33.09</v>
      </c>
      <c r="L9" s="33">
        <v>37.77</v>
      </c>
      <c r="M9" s="33">
        <v>52.5</v>
      </c>
      <c r="N9" s="37">
        <f t="shared" si="1"/>
        <v>3591.3900000000003</v>
      </c>
      <c r="O9" s="38">
        <f t="shared" si="2"/>
        <v>113.8822298325723</v>
      </c>
      <c r="P9" s="39">
        <f t="shared" si="0"/>
        <v>2793.5</v>
      </c>
      <c r="Q9" s="34"/>
    </row>
    <row r="10" spans="1:17" ht="15" customHeight="1">
      <c r="A10" s="32">
        <v>2545</v>
      </c>
      <c r="B10" s="33">
        <v>27.99</v>
      </c>
      <c r="C10" s="33">
        <v>255.96</v>
      </c>
      <c r="D10" s="33">
        <v>165.37</v>
      </c>
      <c r="E10" s="33">
        <v>115.38</v>
      </c>
      <c r="F10" s="33">
        <v>802.35</v>
      </c>
      <c r="G10" s="33">
        <v>1649.88</v>
      </c>
      <c r="H10" s="33">
        <v>524.65</v>
      </c>
      <c r="I10" s="33">
        <v>286.92</v>
      </c>
      <c r="J10" s="33">
        <v>157.12</v>
      </c>
      <c r="K10" s="33">
        <v>50.97</v>
      </c>
      <c r="L10" s="33">
        <v>17.91</v>
      </c>
      <c r="M10" s="33">
        <v>28.43</v>
      </c>
      <c r="N10" s="37">
        <f t="shared" si="1"/>
        <v>4082.93</v>
      </c>
      <c r="O10" s="38">
        <f t="shared" si="2"/>
        <v>129.46886098427194</v>
      </c>
      <c r="P10" s="39">
        <f t="shared" si="0"/>
        <v>2793.5</v>
      </c>
      <c r="Q10" s="34"/>
    </row>
    <row r="11" spans="1:17" ht="15" customHeight="1">
      <c r="A11" s="32">
        <v>2546</v>
      </c>
      <c r="B11" s="33">
        <v>25.99</v>
      </c>
      <c r="C11" s="33">
        <v>28</v>
      </c>
      <c r="D11" s="33">
        <v>34.09</v>
      </c>
      <c r="E11" s="33">
        <v>156.41</v>
      </c>
      <c r="F11" s="33">
        <v>500.52</v>
      </c>
      <c r="G11" s="33">
        <v>1182.98</v>
      </c>
      <c r="H11" s="33">
        <v>209.87</v>
      </c>
      <c r="I11" s="33">
        <v>61.73</v>
      </c>
      <c r="J11" s="33">
        <v>16.35</v>
      </c>
      <c r="K11" s="33">
        <v>7.54</v>
      </c>
      <c r="L11" s="33">
        <v>15.22</v>
      </c>
      <c r="M11" s="33">
        <v>12.05</v>
      </c>
      <c r="N11" s="37">
        <f t="shared" si="1"/>
        <v>2250.75</v>
      </c>
      <c r="O11" s="38">
        <f t="shared" si="2"/>
        <v>71.37081430745815</v>
      </c>
      <c r="P11" s="39">
        <f t="shared" si="0"/>
        <v>2793.5</v>
      </c>
      <c r="Q11" s="34"/>
    </row>
    <row r="12" spans="1:17" ht="15" customHeight="1">
      <c r="A12" s="32">
        <v>2547</v>
      </c>
      <c r="B12" s="33">
        <v>25.75</v>
      </c>
      <c r="C12" s="33">
        <v>64.88</v>
      </c>
      <c r="D12" s="33">
        <v>294.99</v>
      </c>
      <c r="E12" s="33">
        <v>332.78</v>
      </c>
      <c r="F12" s="33">
        <v>472.47</v>
      </c>
      <c r="G12" s="33">
        <v>1030.89</v>
      </c>
      <c r="H12" s="33">
        <v>172.2</v>
      </c>
      <c r="I12" s="33">
        <v>62.13</v>
      </c>
      <c r="J12" s="33">
        <v>34.91</v>
      </c>
      <c r="K12" s="33">
        <v>12.77</v>
      </c>
      <c r="L12" s="33">
        <v>9.05</v>
      </c>
      <c r="M12" s="33">
        <v>24.9</v>
      </c>
      <c r="N12" s="37">
        <f t="shared" si="1"/>
        <v>2537.7200000000003</v>
      </c>
      <c r="O12" s="38">
        <f t="shared" si="2"/>
        <v>80.47057331303908</v>
      </c>
      <c r="P12" s="39">
        <f t="shared" si="0"/>
        <v>2793.5</v>
      </c>
      <c r="Q12" s="34"/>
    </row>
    <row r="13" spans="1:17" ht="15" customHeight="1">
      <c r="A13" s="32">
        <v>2548</v>
      </c>
      <c r="B13" s="33">
        <v>32.391360000000006</v>
      </c>
      <c r="C13" s="33">
        <v>29.829600000000003</v>
      </c>
      <c r="D13" s="33">
        <v>42.99264</v>
      </c>
      <c r="E13" s="33">
        <v>121.84992</v>
      </c>
      <c r="F13" s="33">
        <v>499.79808</v>
      </c>
      <c r="G13" s="33">
        <v>1261.73376</v>
      </c>
      <c r="H13" s="33">
        <v>587.6582400000001</v>
      </c>
      <c r="I13" s="33">
        <v>309.0355200000001</v>
      </c>
      <c r="J13" s="33">
        <v>39.15648000000001</v>
      </c>
      <c r="K13" s="33">
        <v>12.67488</v>
      </c>
      <c r="L13" s="33">
        <v>9.02016</v>
      </c>
      <c r="M13" s="33">
        <v>10.938239999999999</v>
      </c>
      <c r="N13" s="37">
        <f t="shared" si="1"/>
        <v>2957.0788800000005</v>
      </c>
      <c r="O13" s="38">
        <f t="shared" si="2"/>
        <v>93.76835616438358</v>
      </c>
      <c r="P13" s="39">
        <f t="shared" si="0"/>
        <v>2793.5</v>
      </c>
      <c r="Q13" s="34"/>
    </row>
    <row r="14" spans="1:17" ht="15" customHeight="1">
      <c r="A14" s="32">
        <v>2549</v>
      </c>
      <c r="B14" s="33">
        <v>69.66950399999999</v>
      </c>
      <c r="C14" s="33">
        <v>487.195776</v>
      </c>
      <c r="D14" s="33">
        <v>199.61683200000002</v>
      </c>
      <c r="E14" s="33">
        <v>249.10588800000002</v>
      </c>
      <c r="F14" s="33">
        <v>934.252704</v>
      </c>
      <c r="G14" s="33">
        <v>1449.482688</v>
      </c>
      <c r="H14" s="33">
        <v>607.6149120000001</v>
      </c>
      <c r="I14" s="33">
        <v>124.621632</v>
      </c>
      <c r="J14" s="33">
        <v>50.81615999999999</v>
      </c>
      <c r="K14" s="33">
        <v>29.939327999999996</v>
      </c>
      <c r="L14" s="33">
        <v>23.257152</v>
      </c>
      <c r="M14" s="33">
        <v>26.99136000000001</v>
      </c>
      <c r="N14" s="37">
        <f t="shared" si="1"/>
        <v>4252.563936000001</v>
      </c>
      <c r="O14" s="38">
        <f t="shared" si="2"/>
        <v>134.84791780821922</v>
      </c>
      <c r="P14" s="39">
        <f t="shared" si="0"/>
        <v>2793.5</v>
      </c>
      <c r="Q14" s="34"/>
    </row>
    <row r="15" spans="1:17" ht="15" customHeight="1">
      <c r="A15" s="32">
        <v>2550</v>
      </c>
      <c r="B15" s="33">
        <v>10.792224000000001</v>
      </c>
      <c r="C15" s="33">
        <v>194.22460800000002</v>
      </c>
      <c r="D15" s="33">
        <v>84.44217600000002</v>
      </c>
      <c r="E15" s="33">
        <v>78.36134400000006</v>
      </c>
      <c r="F15" s="33">
        <v>306.939456</v>
      </c>
      <c r="G15" s="33">
        <v>502.0963200000001</v>
      </c>
      <c r="H15" s="33">
        <v>362.9473919999999</v>
      </c>
      <c r="I15" s="33">
        <v>75.33216000000003</v>
      </c>
      <c r="J15" s="33">
        <v>25.910496000000002</v>
      </c>
      <c r="K15" s="33">
        <v>13.557024000000002</v>
      </c>
      <c r="L15" s="33">
        <v>5.814720000000007</v>
      </c>
      <c r="M15" s="33">
        <v>7.096896000000001</v>
      </c>
      <c r="N15" s="37">
        <f t="shared" si="1"/>
        <v>1667.5148159999999</v>
      </c>
      <c r="O15" s="38">
        <f t="shared" si="2"/>
        <v>52.87654794520548</v>
      </c>
      <c r="P15" s="39">
        <f t="shared" si="0"/>
        <v>2793.5</v>
      </c>
      <c r="Q15" s="34"/>
    </row>
    <row r="16" spans="1:17" ht="15" customHeight="1">
      <c r="A16" s="32">
        <v>2551</v>
      </c>
      <c r="B16" s="33">
        <v>19.427040000000005</v>
      </c>
      <c r="C16" s="33">
        <v>31.79952</v>
      </c>
      <c r="D16" s="33">
        <v>37.40688</v>
      </c>
      <c r="E16" s="33">
        <v>275.311872</v>
      </c>
      <c r="F16" s="33">
        <v>626.0975999999999</v>
      </c>
      <c r="G16" s="33">
        <v>736.9747199999999</v>
      </c>
      <c r="H16" s="33">
        <v>325.01952000000006</v>
      </c>
      <c r="I16" s="33">
        <v>233.656704</v>
      </c>
      <c r="J16" s="33">
        <v>36.017568</v>
      </c>
      <c r="K16" s="33">
        <v>19.77609600000001</v>
      </c>
      <c r="L16" s="33">
        <v>14.032224000000003</v>
      </c>
      <c r="M16" s="33">
        <v>8.307360000000001</v>
      </c>
      <c r="N16" s="37">
        <f t="shared" si="1"/>
        <v>2363.827104</v>
      </c>
      <c r="O16" s="38">
        <f t="shared" si="2"/>
        <v>74.95646575342465</v>
      </c>
      <c r="P16" s="39">
        <f t="shared" si="0"/>
        <v>2793.5</v>
      </c>
      <c r="Q16" s="34"/>
    </row>
    <row r="17" spans="1:17" ht="15" customHeight="1">
      <c r="A17" s="32">
        <v>2552</v>
      </c>
      <c r="B17" s="33">
        <v>12.263616000000003</v>
      </c>
      <c r="C17" s="33">
        <v>59.84927999999999</v>
      </c>
      <c r="D17" s="33">
        <v>240.72767999999996</v>
      </c>
      <c r="E17" s="33">
        <v>228.54744000000002</v>
      </c>
      <c r="F17" s="33">
        <v>250.6464</v>
      </c>
      <c r="G17" s="33">
        <v>526.5829440000001</v>
      </c>
      <c r="H17" s="33">
        <v>279.6681600000001</v>
      </c>
      <c r="I17" s="33">
        <v>87.7392</v>
      </c>
      <c r="J17" s="33">
        <v>13.90176</v>
      </c>
      <c r="K17" s="33">
        <v>5.762880000000001</v>
      </c>
      <c r="L17" s="33">
        <v>4.745087999999999</v>
      </c>
      <c r="M17" s="33">
        <v>3.385152000000001</v>
      </c>
      <c r="N17" s="37">
        <f t="shared" si="1"/>
        <v>1713.8196000000003</v>
      </c>
      <c r="O17" s="38">
        <f t="shared" si="2"/>
        <v>54.344863013698635</v>
      </c>
      <c r="P17" s="39">
        <f t="shared" si="0"/>
        <v>2793.5</v>
      </c>
      <c r="Q17" s="34"/>
    </row>
    <row r="18" spans="1:17" ht="15" customHeight="1">
      <c r="A18" s="32">
        <v>2553</v>
      </c>
      <c r="B18" s="33">
        <v>2.7527040000000005</v>
      </c>
      <c r="C18" s="33">
        <v>19.192032</v>
      </c>
      <c r="D18" s="33">
        <v>5.7663360000000035</v>
      </c>
      <c r="E18" s="33">
        <v>48.791808</v>
      </c>
      <c r="F18" s="33">
        <v>887.3928000000002</v>
      </c>
      <c r="G18" s="33">
        <v>867.22272</v>
      </c>
      <c r="H18" s="33">
        <v>256.2019199999999</v>
      </c>
      <c r="I18" s="33">
        <v>93.66192000000001</v>
      </c>
      <c r="J18" s="33">
        <v>39.94704000000001</v>
      </c>
      <c r="K18" s="33">
        <v>14.400287999999998</v>
      </c>
      <c r="L18" s="33">
        <v>10.994399999999999</v>
      </c>
      <c r="M18" s="33">
        <v>17.34048</v>
      </c>
      <c r="N18" s="37">
        <f t="shared" si="1"/>
        <v>2263.664448</v>
      </c>
      <c r="O18" s="38">
        <f t="shared" si="2"/>
        <v>71.7803287671233</v>
      </c>
      <c r="P18" s="39">
        <f t="shared" si="0"/>
        <v>2793.5</v>
      </c>
      <c r="Q18" s="34"/>
    </row>
    <row r="19" spans="1:17" ht="15" customHeight="1">
      <c r="A19" s="32">
        <v>2554</v>
      </c>
      <c r="B19" s="33">
        <v>64.81295999999999</v>
      </c>
      <c r="C19" s="33">
        <v>643.8571200000001</v>
      </c>
      <c r="D19" s="33">
        <v>663.3835200000001</v>
      </c>
      <c r="E19" s="33">
        <v>777.1291200000001</v>
      </c>
      <c r="F19" s="33">
        <v>2460.4214400000005</v>
      </c>
      <c r="G19" s="33">
        <v>1296.7516800000003</v>
      </c>
      <c r="H19" s="33">
        <v>831.1032000000001</v>
      </c>
      <c r="I19" s="33">
        <v>173.32272</v>
      </c>
      <c r="J19" s="33">
        <v>60.935328</v>
      </c>
      <c r="K19" s="33">
        <v>23.219135999999995</v>
      </c>
      <c r="L19" s="33">
        <v>15.170111999999984</v>
      </c>
      <c r="M19" s="33">
        <v>16.025472</v>
      </c>
      <c r="N19" s="37">
        <f t="shared" si="1"/>
        <v>7026.131808000001</v>
      </c>
      <c r="O19" s="38">
        <f t="shared" si="2"/>
        <v>222.7971780821918</v>
      </c>
      <c r="P19" s="39">
        <f t="shared" si="0"/>
        <v>2793.5</v>
      </c>
      <c r="Q19" s="34"/>
    </row>
    <row r="20" spans="1:17" ht="15" customHeight="1">
      <c r="A20" s="32">
        <v>2555</v>
      </c>
      <c r="B20" s="33">
        <v>26.99136</v>
      </c>
      <c r="C20" s="33">
        <v>331.21872</v>
      </c>
      <c r="D20" s="33">
        <v>443.0678400000001</v>
      </c>
      <c r="E20" s="33">
        <v>398.36707200000006</v>
      </c>
      <c r="F20" s="33">
        <v>596.2420800000001</v>
      </c>
      <c r="G20" s="33">
        <v>1249.7068800000002</v>
      </c>
      <c r="H20" s="33">
        <v>431.1964799999999</v>
      </c>
      <c r="I20" s="33">
        <v>178.15679999999998</v>
      </c>
      <c r="J20" s="33">
        <v>128.37830399999999</v>
      </c>
      <c r="K20" s="33">
        <v>35.760960000000004</v>
      </c>
      <c r="L20" s="33">
        <v>15.690240000000006</v>
      </c>
      <c r="M20" s="33">
        <v>4.885919999999999</v>
      </c>
      <c r="N20" s="37">
        <f t="shared" si="1"/>
        <v>3839.6626560000004</v>
      </c>
      <c r="O20" s="38">
        <f t="shared" si="2"/>
        <v>121.75490410958906</v>
      </c>
      <c r="P20" s="39">
        <f t="shared" si="0"/>
        <v>2793.5</v>
      </c>
      <c r="Q20" s="34"/>
    </row>
    <row r="21" spans="1:17" ht="15" customHeight="1">
      <c r="A21" s="32">
        <v>2556</v>
      </c>
      <c r="B21" s="33">
        <v>17.119296000000002</v>
      </c>
      <c r="C21" s="33">
        <v>26.256959999999992</v>
      </c>
      <c r="D21" s="33">
        <v>23.88096</v>
      </c>
      <c r="E21" s="33">
        <v>41.584320000000005</v>
      </c>
      <c r="F21" s="33">
        <v>493.16255999999987</v>
      </c>
      <c r="G21" s="33">
        <v>674.73216</v>
      </c>
      <c r="H21" s="33">
        <v>382.6405439999999</v>
      </c>
      <c r="I21" s="33">
        <v>101.19168000000002</v>
      </c>
      <c r="J21" s="33">
        <v>32.32655999999999</v>
      </c>
      <c r="K21" s="33">
        <v>8.248607999999999</v>
      </c>
      <c r="L21" s="33">
        <v>1.158624</v>
      </c>
      <c r="M21" s="33">
        <v>0.029376</v>
      </c>
      <c r="N21" s="37">
        <f t="shared" si="1"/>
        <v>1802.3316479999999</v>
      </c>
      <c r="O21" s="38">
        <f t="shared" si="2"/>
        <v>57.151561643835606</v>
      </c>
      <c r="P21" s="39">
        <f t="shared" si="0"/>
        <v>2793.5</v>
      </c>
      <c r="Q21" s="34"/>
    </row>
    <row r="22" spans="1:17" ht="15" customHeight="1">
      <c r="A22" s="32">
        <v>2557</v>
      </c>
      <c r="B22" s="33">
        <v>0</v>
      </c>
      <c r="C22" s="33">
        <v>87.19574400000003</v>
      </c>
      <c r="D22" s="33">
        <v>86.679072</v>
      </c>
      <c r="E22" s="33">
        <v>281.70460799999995</v>
      </c>
      <c r="F22" s="33">
        <v>470.7288000000001</v>
      </c>
      <c r="G22" s="33">
        <v>922.3675199999998</v>
      </c>
      <c r="H22" s="33">
        <v>239.32540800000004</v>
      </c>
      <c r="I22" s="33">
        <v>122.44608000000004</v>
      </c>
      <c r="J22" s="33">
        <v>27.03715200000001</v>
      </c>
      <c r="K22" s="33">
        <v>0.6359040000000001</v>
      </c>
      <c r="L22" s="33">
        <v>0</v>
      </c>
      <c r="M22" s="33">
        <v>0</v>
      </c>
      <c r="N22" s="37">
        <f t="shared" si="1"/>
        <v>2238.120288</v>
      </c>
      <c r="O22" s="38">
        <f t="shared" si="2"/>
        <v>70.97032876712329</v>
      </c>
      <c r="P22" s="39">
        <f t="shared" si="0"/>
        <v>2793.5</v>
      </c>
      <c r="Q22" s="34"/>
    </row>
    <row r="23" spans="1:17" ht="15" customHeight="1">
      <c r="A23" s="32">
        <v>2558</v>
      </c>
      <c r="B23" s="33">
        <v>11.74</v>
      </c>
      <c r="C23" s="33">
        <v>12.7</v>
      </c>
      <c r="D23" s="33">
        <v>4.66</v>
      </c>
      <c r="E23" s="33">
        <v>0</v>
      </c>
      <c r="F23" s="33">
        <v>194.01</v>
      </c>
      <c r="G23" s="33">
        <v>316.47</v>
      </c>
      <c r="H23" s="33">
        <v>192.02</v>
      </c>
      <c r="I23" s="33">
        <v>64.56</v>
      </c>
      <c r="J23" s="33">
        <v>39.98</v>
      </c>
      <c r="K23" s="33">
        <v>3.73</v>
      </c>
      <c r="L23" s="33">
        <v>0</v>
      </c>
      <c r="M23" s="33">
        <v>0</v>
      </c>
      <c r="N23" s="37">
        <f aca="true" t="shared" si="3" ref="N23:N28">SUM(B23:M23)</f>
        <v>839.8700000000001</v>
      </c>
      <c r="O23" s="38">
        <f t="shared" si="2"/>
        <v>26.632102993404366</v>
      </c>
      <c r="P23" s="39">
        <f t="shared" si="0"/>
        <v>2793.5</v>
      </c>
      <c r="Q23" s="34"/>
    </row>
    <row r="24" spans="1:17" ht="15" customHeight="1">
      <c r="A24" s="32">
        <v>2559</v>
      </c>
      <c r="B24" s="33">
        <v>0</v>
      </c>
      <c r="C24" s="33">
        <v>4.42</v>
      </c>
      <c r="D24" s="33">
        <v>38.26</v>
      </c>
      <c r="E24" s="33">
        <v>219.19</v>
      </c>
      <c r="F24" s="33">
        <v>685.57</v>
      </c>
      <c r="G24" s="33">
        <v>944.94</v>
      </c>
      <c r="H24" s="33">
        <v>517.08</v>
      </c>
      <c r="I24" s="33">
        <v>178.42</v>
      </c>
      <c r="J24" s="33">
        <v>30.55</v>
      </c>
      <c r="K24" s="33">
        <v>23.46</v>
      </c>
      <c r="L24" s="33">
        <v>2.33</v>
      </c>
      <c r="M24" s="33">
        <v>0</v>
      </c>
      <c r="N24" s="37">
        <f t="shared" si="3"/>
        <v>2644.2200000000003</v>
      </c>
      <c r="O24" s="38">
        <f t="shared" si="2"/>
        <v>83.84766615931001</v>
      </c>
      <c r="P24" s="39">
        <f t="shared" si="0"/>
        <v>2793.5</v>
      </c>
      <c r="Q24" s="34"/>
    </row>
    <row r="25" spans="1:17" ht="15" customHeight="1">
      <c r="A25" s="32">
        <v>2560</v>
      </c>
      <c r="B25" s="33">
        <v>19.84</v>
      </c>
      <c r="C25" s="33">
        <v>92.94</v>
      </c>
      <c r="D25" s="33">
        <v>137.99</v>
      </c>
      <c r="E25" s="33">
        <v>775.57</v>
      </c>
      <c r="F25" s="33">
        <v>570.99</v>
      </c>
      <c r="G25" s="33">
        <v>946.71</v>
      </c>
      <c r="H25" s="33">
        <v>1000.44</v>
      </c>
      <c r="I25" s="33">
        <v>152.34</v>
      </c>
      <c r="J25" s="33">
        <v>60.45</v>
      </c>
      <c r="K25" s="33">
        <v>43.34</v>
      </c>
      <c r="L25" s="33">
        <v>11.39</v>
      </c>
      <c r="M25" s="33">
        <v>23.13</v>
      </c>
      <c r="N25" s="37">
        <f t="shared" si="3"/>
        <v>3835.13</v>
      </c>
      <c r="O25" s="38">
        <f t="shared" si="2"/>
        <v>121.61117453069508</v>
      </c>
      <c r="P25" s="39">
        <f t="shared" si="0"/>
        <v>2793.5</v>
      </c>
      <c r="Q25" s="34"/>
    </row>
    <row r="26" spans="1:17" ht="15" customHeight="1">
      <c r="A26" s="32">
        <v>2561</v>
      </c>
      <c r="B26" s="33">
        <v>73.88</v>
      </c>
      <c r="C26" s="33">
        <v>125.57</v>
      </c>
      <c r="D26" s="33">
        <v>99.29</v>
      </c>
      <c r="E26" s="33">
        <v>440.28</v>
      </c>
      <c r="F26" s="33">
        <v>613.55</v>
      </c>
      <c r="G26" s="33">
        <v>599.61</v>
      </c>
      <c r="H26" s="33">
        <v>311.9</v>
      </c>
      <c r="I26" s="33">
        <v>106.56</v>
      </c>
      <c r="J26" s="33">
        <v>31.94</v>
      </c>
      <c r="K26" s="33">
        <v>26.16</v>
      </c>
      <c r="L26" s="33">
        <v>5.99</v>
      </c>
      <c r="M26" s="33">
        <v>3.87</v>
      </c>
      <c r="N26" s="37">
        <f t="shared" si="3"/>
        <v>2438.5999999999995</v>
      </c>
      <c r="O26" s="38">
        <f t="shared" si="2"/>
        <v>77.3274987316083</v>
      </c>
      <c r="P26" s="39">
        <f t="shared" si="0"/>
        <v>2793.5</v>
      </c>
      <c r="Q26" s="34"/>
    </row>
    <row r="27" spans="1:17" ht="15" customHeight="1">
      <c r="A27" s="32">
        <v>2562</v>
      </c>
      <c r="B27" s="33">
        <v>3.53</v>
      </c>
      <c r="C27" s="33">
        <v>1.06</v>
      </c>
      <c r="D27" s="33">
        <v>2.96</v>
      </c>
      <c r="E27" s="33">
        <v>0.83</v>
      </c>
      <c r="F27" s="33">
        <v>705.02</v>
      </c>
      <c r="G27" s="33">
        <v>583.18</v>
      </c>
      <c r="H27" s="33">
        <v>37.35</v>
      </c>
      <c r="I27" s="33">
        <v>4.19</v>
      </c>
      <c r="J27" s="33">
        <v>3.71</v>
      </c>
      <c r="K27" s="33">
        <v>6.75</v>
      </c>
      <c r="L27" s="33">
        <v>4.84</v>
      </c>
      <c r="M27" s="33">
        <v>2.84</v>
      </c>
      <c r="N27" s="37">
        <f t="shared" si="3"/>
        <v>1356.2599999999998</v>
      </c>
      <c r="O27" s="38">
        <f t="shared" si="2"/>
        <v>43.00672247590055</v>
      </c>
      <c r="P27" s="39">
        <f t="shared" si="0"/>
        <v>2793.5</v>
      </c>
      <c r="Q27" s="34"/>
    </row>
    <row r="28" spans="1:17" ht="15" customHeight="1">
      <c r="A28" s="41">
        <v>2563</v>
      </c>
      <c r="B28" s="42">
        <v>0.4</v>
      </c>
      <c r="C28" s="42">
        <v>2.8</v>
      </c>
      <c r="D28" s="42">
        <v>0.9</v>
      </c>
      <c r="E28" s="42">
        <v>2.2</v>
      </c>
      <c r="F28" s="42">
        <v>645.7</v>
      </c>
      <c r="G28" s="42">
        <v>289.6</v>
      </c>
      <c r="H28" s="42">
        <v>125.2</v>
      </c>
      <c r="I28" s="42">
        <v>18.1</v>
      </c>
      <c r="J28" s="42">
        <v>2.9</v>
      </c>
      <c r="K28" s="42">
        <v>4.7</v>
      </c>
      <c r="L28" s="42">
        <v>2.6</v>
      </c>
      <c r="M28" s="42">
        <v>0.9</v>
      </c>
      <c r="N28" s="43">
        <f t="shared" si="3"/>
        <v>1096</v>
      </c>
      <c r="O28" s="44">
        <f t="shared" si="2"/>
        <v>34.753932014205986</v>
      </c>
      <c r="P28" s="39"/>
      <c r="Q28" s="34"/>
    </row>
    <row r="29" spans="1:17" ht="15" customHeight="1">
      <c r="A29" s="32">
        <v>2564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7"/>
      <c r="O29" s="38"/>
      <c r="P29" s="39"/>
      <c r="Q29" s="34"/>
    </row>
    <row r="30" spans="1:17" ht="15" customHeight="1">
      <c r="A30" s="32">
        <v>2565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7"/>
      <c r="O30" s="38"/>
      <c r="P30" s="39"/>
      <c r="Q30" s="34"/>
    </row>
    <row r="31" spans="1:17" ht="15" customHeight="1">
      <c r="A31" s="32">
        <v>2566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7"/>
      <c r="O31" s="38"/>
      <c r="P31" s="39"/>
      <c r="Q31" s="34"/>
    </row>
    <row r="32" spans="1:17" ht="15" customHeight="1">
      <c r="A32" s="32">
        <v>2567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7"/>
      <c r="O32" s="38"/>
      <c r="P32" s="39"/>
      <c r="Q32" s="34"/>
    </row>
    <row r="33" spans="1:17" ht="15" customHeight="1">
      <c r="A33" s="32">
        <v>2568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7"/>
      <c r="O33" s="38"/>
      <c r="P33" s="39"/>
      <c r="Q33" s="34"/>
    </row>
    <row r="34" spans="1:17" ht="15" customHeight="1">
      <c r="A34" s="32">
        <v>2569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7"/>
      <c r="O34" s="38"/>
      <c r="P34" s="39"/>
      <c r="Q34" s="34"/>
    </row>
    <row r="35" spans="1:17" ht="15" customHeight="1">
      <c r="A35" s="32">
        <v>2570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7"/>
      <c r="O35" s="38"/>
      <c r="P35" s="39"/>
      <c r="Q35" s="34"/>
    </row>
    <row r="36" spans="1:17" ht="15" customHeight="1">
      <c r="A36" s="32">
        <v>2571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7"/>
      <c r="O36" s="38"/>
      <c r="P36" s="39"/>
      <c r="Q36" s="34"/>
    </row>
    <row r="37" spans="1:17" ht="15" customHeight="1">
      <c r="A37" s="32">
        <v>2572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7"/>
      <c r="O37" s="38"/>
      <c r="P37" s="39"/>
      <c r="Q37" s="34"/>
    </row>
    <row r="38" spans="1:17" ht="15" customHeight="1">
      <c r="A38" s="32">
        <v>2573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7"/>
      <c r="O38" s="38"/>
      <c r="P38" s="39"/>
      <c r="Q38" s="34"/>
    </row>
    <row r="39" spans="1:17" ht="15" customHeight="1">
      <c r="A39" s="32">
        <v>2574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7"/>
      <c r="O39" s="38"/>
      <c r="P39" s="39"/>
      <c r="Q39" s="34"/>
    </row>
    <row r="40" spans="1:17" ht="15" customHeight="1">
      <c r="A40" s="32">
        <v>2575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7"/>
      <c r="O40" s="38"/>
      <c r="P40" s="39"/>
      <c r="Q40" s="34"/>
    </row>
    <row r="41" spans="1:17" ht="15" customHeight="1">
      <c r="A41" s="32">
        <v>2576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7"/>
      <c r="O41" s="38"/>
      <c r="P41" s="39"/>
      <c r="Q41" s="34"/>
    </row>
    <row r="42" spans="1:17" ht="15" customHeight="1">
      <c r="A42" s="32">
        <v>2577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7"/>
      <c r="O42" s="38"/>
      <c r="P42" s="39"/>
      <c r="Q42" s="34"/>
    </row>
    <row r="43" spans="1:17" ht="15" customHeight="1">
      <c r="A43" s="32">
        <v>2578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7"/>
      <c r="O43" s="38"/>
      <c r="P43" s="39"/>
      <c r="Q43" s="34"/>
    </row>
    <row r="44" spans="1:17" ht="15" customHeight="1">
      <c r="A44" s="32">
        <v>2579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7"/>
      <c r="O44" s="38"/>
      <c r="P44" s="39"/>
      <c r="Q44" s="34"/>
    </row>
    <row r="45" spans="1:17" ht="15" customHeight="1">
      <c r="A45" s="32">
        <v>2580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7"/>
      <c r="O45" s="38"/>
      <c r="P45" s="39"/>
      <c r="Q45" s="34"/>
    </row>
    <row r="46" spans="1:17" ht="15" customHeight="1">
      <c r="A46" s="32">
        <v>2581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7"/>
      <c r="O46" s="38"/>
      <c r="P46" s="39"/>
      <c r="Q46" s="34"/>
    </row>
    <row r="47" spans="1:17" ht="15" customHeight="1">
      <c r="A47" s="32">
        <v>2582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7"/>
      <c r="O47" s="38"/>
      <c r="P47" s="39"/>
      <c r="Q47" s="34"/>
    </row>
    <row r="48" spans="1:17" ht="15" customHeight="1">
      <c r="A48" s="35" t="s">
        <v>19</v>
      </c>
      <c r="B48" s="36">
        <v>73.88</v>
      </c>
      <c r="C48" s="36">
        <v>643.86</v>
      </c>
      <c r="D48" s="36">
        <v>663.38</v>
      </c>
      <c r="E48" s="36">
        <v>777.13</v>
      </c>
      <c r="F48" s="36">
        <v>2460.42</v>
      </c>
      <c r="G48" s="36">
        <v>1649.88</v>
      </c>
      <c r="H48" s="36">
        <v>1000.44</v>
      </c>
      <c r="I48" s="36">
        <v>309.04</v>
      </c>
      <c r="J48" s="36">
        <v>157.12</v>
      </c>
      <c r="K48" s="36">
        <v>50.97</v>
      </c>
      <c r="L48" s="36">
        <v>37.77</v>
      </c>
      <c r="M48" s="36">
        <v>113.56</v>
      </c>
      <c r="N48" s="36">
        <v>7026.13</v>
      </c>
      <c r="O48" s="36">
        <v>222.8</v>
      </c>
      <c r="P48" s="40"/>
      <c r="Q48" s="34"/>
    </row>
    <row r="49" spans="1:17" ht="15" customHeight="1">
      <c r="A49" s="35" t="s">
        <v>16</v>
      </c>
      <c r="B49" s="36">
        <v>27.58</v>
      </c>
      <c r="C49" s="36">
        <v>142.62</v>
      </c>
      <c r="D49" s="36">
        <v>143.28</v>
      </c>
      <c r="E49" s="36">
        <v>247.62</v>
      </c>
      <c r="F49" s="36">
        <v>674.19</v>
      </c>
      <c r="G49" s="36">
        <v>923.06</v>
      </c>
      <c r="H49" s="36">
        <v>397.71</v>
      </c>
      <c r="I49" s="36">
        <v>141.28</v>
      </c>
      <c r="J49" s="36">
        <v>47.15</v>
      </c>
      <c r="K49" s="36">
        <v>19.53</v>
      </c>
      <c r="L49" s="36">
        <v>10.56</v>
      </c>
      <c r="M49" s="36">
        <v>18.92</v>
      </c>
      <c r="N49" s="36">
        <v>2793.5</v>
      </c>
      <c r="O49" s="36">
        <v>88.58</v>
      </c>
      <c r="P49" s="40"/>
      <c r="Q49" s="34"/>
    </row>
    <row r="50" spans="1:17" ht="15" customHeight="1">
      <c r="A50" s="35" t="s">
        <v>20</v>
      </c>
      <c r="B50" s="36">
        <v>0</v>
      </c>
      <c r="C50" s="36">
        <v>1.06</v>
      </c>
      <c r="D50" s="36">
        <v>2.96</v>
      </c>
      <c r="E50" s="36">
        <v>0</v>
      </c>
      <c r="F50" s="36">
        <v>194.01</v>
      </c>
      <c r="G50" s="36">
        <v>316.47</v>
      </c>
      <c r="H50" s="36">
        <v>37.35</v>
      </c>
      <c r="I50" s="36">
        <v>4.19</v>
      </c>
      <c r="J50" s="36">
        <v>3.71</v>
      </c>
      <c r="K50" s="36">
        <v>0.64</v>
      </c>
      <c r="L50" s="36">
        <v>0</v>
      </c>
      <c r="M50" s="36">
        <v>0</v>
      </c>
      <c r="N50" s="36">
        <v>839.88</v>
      </c>
      <c r="O50" s="36">
        <v>26.63</v>
      </c>
      <c r="P50" s="40"/>
      <c r="Q50" s="34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" right="0.7" top="0.75" bottom="0.75" header="0.3" footer="0.3"/>
  <pageSetup fitToHeight="3" fitToWidth="1" horizontalDpi="360" verticalDpi="36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2016-07-13T04:31:37Z</cp:lastPrinted>
  <dcterms:created xsi:type="dcterms:W3CDTF">1994-01-31T08:04:27Z</dcterms:created>
  <dcterms:modified xsi:type="dcterms:W3CDTF">2021-04-23T02:14:06Z</dcterms:modified>
  <cp:category/>
  <cp:version/>
  <cp:contentType/>
  <cp:contentStatus/>
</cp:coreProperties>
</file>