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<sst xmlns="http://schemas.openxmlformats.org/spreadsheetml/2006/main" count="79" uniqueCount="23">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</sst>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46"/>
          <c:w val="0.809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Y.34'!$A$10:$A$34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Y.34'!$Q$10:$Q$34</c:f>
              <c:numCache>
                <c:ptCount val="25"/>
                <c:pt idx="0">
                  <c:v>3.019999999999982</c:v>
                </c:pt>
                <c:pt idx="1">
                  <c:v>3.359999999999985</c:v>
                </c:pt>
                <c:pt idx="2">
                  <c:v>3.2399999999999807</c:v>
                </c:pt>
                <c:pt idx="3">
                  <c:v>1.1999999999999886</c:v>
                </c:pt>
                <c:pt idx="4">
                  <c:v>3.579999999999984</c:v>
                </c:pt>
                <c:pt idx="5">
                  <c:v>4.299999999999983</c:v>
                </c:pt>
                <c:pt idx="6">
                  <c:v>2.3999999999999773</c:v>
                </c:pt>
                <c:pt idx="7">
                  <c:v>3.1899999999999977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2.3999999999999773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2.5600000000000023</c:v>
                </c:pt>
                <c:pt idx="22">
                  <c:v>3.079999999999984</c:v>
                </c:pt>
                <c:pt idx="23">
                  <c:v>3.829999999999984</c:v>
                </c:pt>
                <c:pt idx="24">
                  <c:v>3.4399999999999977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Y.34'!$A$10:$A$34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Y.34'!$S$10:$S$34</c:f>
              <c:numCache>
                <c:ptCount val="25"/>
                <c:pt idx="0">
                  <c:v>0.29999999999998295</c:v>
                </c:pt>
                <c:pt idx="1">
                  <c:v>0.25</c:v>
                </c:pt>
                <c:pt idx="2">
                  <c:v>0.4399999999999977</c:v>
                </c:pt>
                <c:pt idx="3">
                  <c:v>0.4199999999999875</c:v>
                </c:pt>
                <c:pt idx="4">
                  <c:v>0.38999999999998636</c:v>
                </c:pt>
                <c:pt idx="5">
                  <c:v>0.3599999999999852</c:v>
                </c:pt>
                <c:pt idx="6">
                  <c:v>0.37999999999999545</c:v>
                </c:pt>
                <c:pt idx="7">
                  <c:v>0.2699999999999818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1.259999999999991</c:v>
                </c:pt>
                <c:pt idx="11">
                  <c:v>1.799999999999983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1.8499999999999943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1.7099999999999795</c:v>
                </c:pt>
                <c:pt idx="23">
                  <c:v>1.6499999999999773</c:v>
                </c:pt>
                <c:pt idx="24">
                  <c:v>0.9199999999999875</c:v>
                </c:pt>
              </c:numCache>
            </c:numRef>
          </c:val>
        </c:ser>
        <c:overlap val="100"/>
        <c:gapWidth val="50"/>
        <c:axId val="6804698"/>
        <c:axId val="61242283"/>
      </c:bar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242283"/>
        <c:crossesAt val="0"/>
        <c:auto val="1"/>
        <c:lblOffset val="100"/>
        <c:tickLblSkip val="1"/>
        <c:noMultiLvlLbl val="0"/>
      </c:catAx>
      <c:valAx>
        <c:axId val="6124228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80469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4425"/>
          <c:w val="0.835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Y.34'!$A$10:$A$34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Y.34'!$C$10:$C$34</c:f>
              <c:numCache>
                <c:ptCount val="25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  <c:pt idx="24">
                  <c:v>154.58</c:v>
                </c:pt>
              </c:numCache>
            </c:numRef>
          </c:val>
        </c:ser>
        <c:gapWidth val="50"/>
        <c:axId val="14309636"/>
        <c:axId val="61677861"/>
      </c:bar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309636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4425"/>
          <c:w val="0.835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Y.34'!$A$10:$A$34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Y.34'!$I$10:$I$34</c:f>
              <c:numCache>
                <c:ptCount val="25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  <c:pt idx="24">
                  <c:v>0.02</c:v>
                </c:pt>
              </c:numCache>
            </c:numRef>
          </c:val>
        </c:ser>
        <c:gapWidth val="50"/>
        <c:axId val="18229838"/>
        <c:axId val="29850815"/>
      </c:bar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22983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21880"/>
        <c:axId val="199692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996921"/>
        <c:crossesAt val="-0.8"/>
        <c:auto val="0"/>
        <c:lblOffset val="100"/>
        <c:tickLblSkip val="4"/>
        <c:noMultiLvlLbl val="0"/>
      </c:catAx>
      <c:valAx>
        <c:axId val="199692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1880"/>
        <c:crossesAt val="1"/>
        <c:crossBetween val="midCat"/>
        <c:dispUnits/>
        <c:majorUnit val="0.1"/>
        <c:minorUnit val="0.02"/>
      </c:valAx>
      <c:catAx>
        <c:axId val="17972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7532883"/>
        <c:crosses val="autoZero"/>
        <c:auto val="0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delete val="1"/>
        <c:majorTickMark val="out"/>
        <c:minorTickMark val="none"/>
        <c:tickLblPos val="nextTo"/>
        <c:crossAx val="1797229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2393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workbookViewId="0" topLeftCell="A25">
      <selection activeCell="M34" sqref="M34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M5" s="19"/>
      <c r="AN5" s="20"/>
    </row>
    <row r="6" spans="1:40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M6" s="19"/>
      <c r="AN6" s="20"/>
    </row>
    <row r="7" spans="1:40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M7" s="19"/>
      <c r="AN7" s="20"/>
    </row>
    <row r="8" spans="1:40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" t="s">
        <v>5</v>
      </c>
      <c r="S8" s="1" t="s">
        <v>6</v>
      </c>
      <c r="AM8" s="19"/>
      <c r="AN8" s="20"/>
    </row>
    <row r="9" spans="1:40" ht="19.5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M9" s="19"/>
      <c r="AN9" s="20"/>
    </row>
    <row r="10" spans="1:40" ht="19.5">
      <c r="A10" s="69">
        <v>2539</v>
      </c>
      <c r="B10" s="62">
        <v>160.29</v>
      </c>
      <c r="C10" s="63" t="s">
        <v>19</v>
      </c>
      <c r="D10" s="64">
        <v>37149</v>
      </c>
      <c r="E10" s="70">
        <f>$Q$5+R10</f>
        <v>157.27</v>
      </c>
      <c r="F10" s="63">
        <v>43.16</v>
      </c>
      <c r="G10" s="71">
        <v>37514</v>
      </c>
      <c r="H10" s="62">
        <v>157.57</v>
      </c>
      <c r="I10" s="63">
        <v>0</v>
      </c>
      <c r="J10" s="64">
        <v>37020</v>
      </c>
      <c r="K10" s="70">
        <f>$Q$5+T10</f>
        <v>157.27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f>B10-Q$5</f>
        <v>3.019999999999982</v>
      </c>
      <c r="R10" s="6"/>
      <c r="S10" s="6">
        <f>H10-Q$5</f>
        <v>0.29999999999998295</v>
      </c>
      <c r="AM10" s="19"/>
      <c r="AN10" s="20"/>
    </row>
    <row r="11" spans="1:40" ht="19.5">
      <c r="A11" s="72">
        <v>2540</v>
      </c>
      <c r="B11" s="62">
        <v>160.63</v>
      </c>
      <c r="C11" s="63">
        <v>162.2</v>
      </c>
      <c r="D11" s="64">
        <v>37127</v>
      </c>
      <c r="E11" s="70">
        <f>$Q$5+R11</f>
        <v>157.27</v>
      </c>
      <c r="F11" s="63" t="s">
        <v>20</v>
      </c>
      <c r="G11" s="71">
        <v>37492</v>
      </c>
      <c r="H11" s="62">
        <v>157.52</v>
      </c>
      <c r="I11" s="63">
        <v>0.005</v>
      </c>
      <c r="J11" s="64">
        <v>37033</v>
      </c>
      <c r="K11" s="70">
        <f>$Q$5+T11</f>
        <v>157.27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f aca="true" t="shared" si="0" ref="Q11:Q34">B11-Q$5</f>
        <v>3.359999999999985</v>
      </c>
      <c r="R11" s="6"/>
      <c r="S11" s="6">
        <f aca="true" t="shared" si="1" ref="S11:S34">H11-Q$5</f>
        <v>0.25</v>
      </c>
      <c r="AM11" s="19"/>
      <c r="AN11" s="20"/>
    </row>
    <row r="12" spans="1:40" ht="19.5">
      <c r="A12" s="72">
        <v>2541</v>
      </c>
      <c r="B12" s="62">
        <v>160.51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f t="shared" si="0"/>
        <v>3.2399999999999807</v>
      </c>
      <c r="R12" s="10"/>
      <c r="S12" s="6">
        <f t="shared" si="1"/>
        <v>0.4399999999999977</v>
      </c>
      <c r="T12" s="73"/>
      <c r="AM12" s="19"/>
      <c r="AN12" s="20"/>
    </row>
    <row r="13" spans="1:40" ht="19.5">
      <c r="A13" s="72">
        <v>2542</v>
      </c>
      <c r="B13" s="62">
        <v>158.47</v>
      </c>
      <c r="C13" s="63" t="s">
        <v>19</v>
      </c>
      <c r="D13" s="64">
        <v>36970</v>
      </c>
      <c r="E13" s="70">
        <f aca="true" t="shared" si="2" ref="E13:E18">$Q$5+R13</f>
        <v>157.27</v>
      </c>
      <c r="F13" s="63">
        <v>14.8</v>
      </c>
      <c r="G13" s="71">
        <v>37161</v>
      </c>
      <c r="H13" s="62">
        <v>157.69</v>
      </c>
      <c r="I13" s="63">
        <v>0.43</v>
      </c>
      <c r="J13" s="64">
        <v>36922</v>
      </c>
      <c r="K13" s="70">
        <f aca="true" t="shared" si="3" ref="K13:K18">$Q$5+T13</f>
        <v>157.27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f t="shared" si="0"/>
        <v>1.1999999999999886</v>
      </c>
      <c r="R13" s="6"/>
      <c r="S13" s="6">
        <f t="shared" si="1"/>
        <v>0.4199999999999875</v>
      </c>
      <c r="AM13" s="19"/>
      <c r="AN13" s="74"/>
    </row>
    <row r="14" spans="1:40" ht="19.5">
      <c r="A14" s="72">
        <v>2543</v>
      </c>
      <c r="B14" s="62">
        <v>160.85</v>
      </c>
      <c r="C14" s="63">
        <v>206.06</v>
      </c>
      <c r="D14" s="64">
        <v>37146</v>
      </c>
      <c r="E14" s="70">
        <f t="shared" si="2"/>
        <v>157.27</v>
      </c>
      <c r="F14" s="63">
        <v>100.58</v>
      </c>
      <c r="G14" s="71">
        <v>37146</v>
      </c>
      <c r="H14" s="62">
        <v>157.66</v>
      </c>
      <c r="I14" s="63">
        <v>0.32</v>
      </c>
      <c r="J14" s="64">
        <v>37239</v>
      </c>
      <c r="K14" s="70">
        <f t="shared" si="3"/>
        <v>157.27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f t="shared" si="0"/>
        <v>3.579999999999984</v>
      </c>
      <c r="R14" s="6"/>
      <c r="S14" s="6">
        <f t="shared" si="1"/>
        <v>0.38999999999998636</v>
      </c>
      <c r="AM14" s="19"/>
      <c r="AN14" s="74"/>
    </row>
    <row r="15" spans="1:40" ht="19.5">
      <c r="A15" s="72">
        <v>2544</v>
      </c>
      <c r="B15" s="62">
        <v>161.57</v>
      </c>
      <c r="C15" s="75">
        <v>350.5</v>
      </c>
      <c r="D15" s="64">
        <v>37480</v>
      </c>
      <c r="E15" s="70">
        <f t="shared" si="2"/>
        <v>157.27</v>
      </c>
      <c r="F15" s="63">
        <v>194.8</v>
      </c>
      <c r="G15" s="71">
        <v>37480</v>
      </c>
      <c r="H15" s="62">
        <v>157.63</v>
      </c>
      <c r="I15" s="63">
        <v>0.048</v>
      </c>
      <c r="J15" s="64">
        <v>37399</v>
      </c>
      <c r="K15" s="70">
        <f t="shared" si="3"/>
        <v>157.27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f t="shared" si="0"/>
        <v>4.299999999999983</v>
      </c>
      <c r="R15" s="6"/>
      <c r="S15" s="6">
        <f t="shared" si="1"/>
        <v>0.3599999999999852</v>
      </c>
      <c r="AM15" s="19"/>
      <c r="AN15" s="74"/>
    </row>
    <row r="16" spans="1:40" ht="19.5">
      <c r="A16" s="72">
        <v>2545</v>
      </c>
      <c r="B16" s="62">
        <v>159.67</v>
      </c>
      <c r="C16" s="63">
        <v>73</v>
      </c>
      <c r="D16" s="64">
        <v>37528</v>
      </c>
      <c r="E16" s="70">
        <f t="shared" si="2"/>
        <v>157.27</v>
      </c>
      <c r="F16" s="63">
        <v>60.4</v>
      </c>
      <c r="G16" s="71">
        <v>37528</v>
      </c>
      <c r="H16" s="62">
        <v>157.65</v>
      </c>
      <c r="I16" s="63">
        <v>0</v>
      </c>
      <c r="J16" s="64">
        <v>37419</v>
      </c>
      <c r="K16" s="70">
        <f t="shared" si="3"/>
        <v>157.27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f t="shared" si="0"/>
        <v>2.3999999999999773</v>
      </c>
      <c r="R16" s="6"/>
      <c r="S16" s="6">
        <f t="shared" si="1"/>
        <v>0.37999999999999545</v>
      </c>
      <c r="AM16" s="19"/>
      <c r="AN16" s="76"/>
    </row>
    <row r="17" spans="1:40" ht="19.5">
      <c r="A17" s="72">
        <v>2546</v>
      </c>
      <c r="B17" s="62">
        <v>160.46</v>
      </c>
      <c r="C17" s="63">
        <v>149</v>
      </c>
      <c r="D17" s="64">
        <v>38608</v>
      </c>
      <c r="E17" s="70">
        <f t="shared" si="2"/>
        <v>157.27</v>
      </c>
      <c r="F17" s="63">
        <v>94</v>
      </c>
      <c r="G17" s="71">
        <v>38608</v>
      </c>
      <c r="H17" s="62">
        <v>157.54</v>
      </c>
      <c r="I17" s="63">
        <v>0.08</v>
      </c>
      <c r="J17" s="71">
        <v>38510</v>
      </c>
      <c r="K17" s="70">
        <f t="shared" si="3"/>
        <v>157.27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f t="shared" si="0"/>
        <v>3.1899999999999977</v>
      </c>
      <c r="R17" s="6"/>
      <c r="S17" s="6">
        <f t="shared" si="1"/>
        <v>0.2699999999999818</v>
      </c>
      <c r="AM17" s="19"/>
      <c r="AN17" s="74"/>
    </row>
    <row r="18" spans="1:40" ht="19.5">
      <c r="A18" s="72">
        <v>2547</v>
      </c>
      <c r="B18" s="77">
        <v>164.19</v>
      </c>
      <c r="C18" s="78">
        <v>676.86</v>
      </c>
      <c r="D18" s="64">
        <v>38154</v>
      </c>
      <c r="E18" s="70">
        <f t="shared" si="2"/>
        <v>157.27</v>
      </c>
      <c r="F18" s="63">
        <v>271.4</v>
      </c>
      <c r="G18" s="71">
        <v>38154</v>
      </c>
      <c r="H18" s="62">
        <v>157.56</v>
      </c>
      <c r="I18" s="63">
        <v>0.09</v>
      </c>
      <c r="J18" s="71">
        <v>38306</v>
      </c>
      <c r="K18" s="70">
        <f t="shared" si="3"/>
        <v>157.27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6">
        <f t="shared" si="0"/>
        <v>6.9199999999999875</v>
      </c>
      <c r="R18" s="6"/>
      <c r="S18" s="6">
        <f t="shared" si="1"/>
        <v>0.28999999999999204</v>
      </c>
      <c r="AM18" s="19"/>
      <c r="AN18" s="74"/>
    </row>
    <row r="19" spans="1:19" ht="19.5">
      <c r="A19" s="72">
        <v>2548</v>
      </c>
      <c r="B19" s="79">
        <v>160.07</v>
      </c>
      <c r="C19" s="80">
        <v>74.39</v>
      </c>
      <c r="D19" s="81">
        <v>38623</v>
      </c>
      <c r="E19" s="82">
        <v>160.03</v>
      </c>
      <c r="F19" s="80">
        <v>72.46</v>
      </c>
      <c r="G19" s="83">
        <v>38623</v>
      </c>
      <c r="H19" s="82">
        <v>157.68</v>
      </c>
      <c r="I19" s="80">
        <v>0.05</v>
      </c>
      <c r="J19" s="83">
        <v>38514</v>
      </c>
      <c r="K19" s="82">
        <v>157.68</v>
      </c>
      <c r="L19" s="80">
        <v>0.05</v>
      </c>
      <c r="M19" s="83">
        <v>38690</v>
      </c>
      <c r="N19" s="79">
        <v>329.2565760000001</v>
      </c>
      <c r="O19" s="68">
        <f t="shared" si="4"/>
        <v>10.440627247987203</v>
      </c>
      <c r="P19" s="60"/>
      <c r="Q19" s="6">
        <f t="shared" si="0"/>
        <v>2.799999999999983</v>
      </c>
      <c r="S19" s="6">
        <f t="shared" si="1"/>
        <v>0.4099999999999966</v>
      </c>
    </row>
    <row r="20" spans="1:20" ht="19.5">
      <c r="A20" s="72">
        <v>2549</v>
      </c>
      <c r="B20" s="79">
        <v>161.95</v>
      </c>
      <c r="C20" s="80">
        <v>416.5</v>
      </c>
      <c r="D20" s="83">
        <v>38616</v>
      </c>
      <c r="E20" s="82">
        <v>160.865</v>
      </c>
      <c r="F20" s="80">
        <v>192.8</v>
      </c>
      <c r="G20" s="83">
        <v>38616</v>
      </c>
      <c r="H20" s="79">
        <v>158.53</v>
      </c>
      <c r="I20" s="80">
        <v>0</v>
      </c>
      <c r="J20" s="81">
        <v>339</v>
      </c>
      <c r="K20" s="82">
        <f>1.26+Q5</f>
        <v>158.53</v>
      </c>
      <c r="L20" s="80">
        <v>0</v>
      </c>
      <c r="M20" s="83">
        <v>38700</v>
      </c>
      <c r="N20" s="79">
        <v>375.04857599999997</v>
      </c>
      <c r="O20" s="68">
        <f t="shared" si="4"/>
        <v>11.8926778303872</v>
      </c>
      <c r="P20" s="60"/>
      <c r="Q20" s="6">
        <f t="shared" si="0"/>
        <v>4.679999999999978</v>
      </c>
      <c r="S20" s="6">
        <f t="shared" si="1"/>
        <v>1.259999999999991</v>
      </c>
      <c r="T20" s="6"/>
    </row>
    <row r="21" spans="1:19" ht="19.5">
      <c r="A21" s="72">
        <v>2550</v>
      </c>
      <c r="B21" s="79">
        <v>159.67</v>
      </c>
      <c r="C21" s="80">
        <v>27</v>
      </c>
      <c r="D21" s="83">
        <v>38612</v>
      </c>
      <c r="E21" s="82">
        <v>159.66</v>
      </c>
      <c r="F21" s="80">
        <v>26.2</v>
      </c>
      <c r="G21" s="83">
        <v>38581</v>
      </c>
      <c r="H21" s="79">
        <v>159.07</v>
      </c>
      <c r="I21" s="80">
        <v>0.4</v>
      </c>
      <c r="J21" s="81">
        <v>153</v>
      </c>
      <c r="K21" s="82">
        <v>159.07</v>
      </c>
      <c r="L21" s="80">
        <v>0.4</v>
      </c>
      <c r="M21" s="83">
        <v>153</v>
      </c>
      <c r="N21" s="79">
        <v>54.61</v>
      </c>
      <c r="O21" s="84">
        <f t="shared" si="4"/>
        <v>1.731666717</v>
      </c>
      <c r="P21" s="60"/>
      <c r="Q21" s="6">
        <f t="shared" si="0"/>
        <v>2.3999999999999773</v>
      </c>
      <c r="R21" s="37"/>
      <c r="S21" s="6">
        <f t="shared" si="1"/>
        <v>1.799999999999983</v>
      </c>
    </row>
    <row r="22" spans="1:19" ht="19.5">
      <c r="A22" s="72">
        <v>2551</v>
      </c>
      <c r="B22" s="85">
        <v>159.63</v>
      </c>
      <c r="C22" s="86">
        <v>23.76</v>
      </c>
      <c r="D22" s="83">
        <v>38509</v>
      </c>
      <c r="E22" s="87">
        <v>159.62</v>
      </c>
      <c r="F22" s="86">
        <v>23.04</v>
      </c>
      <c r="G22" s="88">
        <v>158</v>
      </c>
      <c r="H22" s="85">
        <v>159.1</v>
      </c>
      <c r="I22" s="86">
        <v>0.4</v>
      </c>
      <c r="J22" s="81">
        <v>212</v>
      </c>
      <c r="K22" s="87">
        <v>159.1</v>
      </c>
      <c r="L22" s="86">
        <v>0.4</v>
      </c>
      <c r="M22" s="88">
        <v>212</v>
      </c>
      <c r="N22" s="85">
        <v>53.91</v>
      </c>
      <c r="O22" s="84">
        <f t="shared" si="4"/>
        <v>1.709469927</v>
      </c>
      <c r="P22" s="60"/>
      <c r="Q22" s="6">
        <f t="shared" si="0"/>
        <v>2.359999999999985</v>
      </c>
      <c r="S22" s="6">
        <f t="shared" si="1"/>
        <v>1.829999999999984</v>
      </c>
    </row>
    <row r="23" spans="1:19" ht="19.5">
      <c r="A23" s="72">
        <v>2552</v>
      </c>
      <c r="B23" s="79">
        <v>159.87</v>
      </c>
      <c r="C23" s="80">
        <v>52.92</v>
      </c>
      <c r="D23" s="83">
        <v>38586</v>
      </c>
      <c r="E23" s="82">
        <v>159.61</v>
      </c>
      <c r="F23" s="80">
        <v>24.3</v>
      </c>
      <c r="G23" s="88">
        <v>235</v>
      </c>
      <c r="H23" s="79">
        <v>159.14</v>
      </c>
      <c r="I23" s="80">
        <v>0.4</v>
      </c>
      <c r="J23" s="81">
        <v>98</v>
      </c>
      <c r="K23" s="82">
        <v>159.14</v>
      </c>
      <c r="L23" s="80">
        <v>0.4</v>
      </c>
      <c r="M23" s="88">
        <v>98</v>
      </c>
      <c r="N23" s="79">
        <v>61.24</v>
      </c>
      <c r="O23" s="84">
        <f t="shared" si="4"/>
        <v>1.9419020280000001</v>
      </c>
      <c r="P23" s="60"/>
      <c r="Q23" s="6">
        <f t="shared" si="0"/>
        <v>2.5999999999999943</v>
      </c>
      <c r="S23" s="6">
        <f t="shared" si="1"/>
        <v>1.8699999999999761</v>
      </c>
    </row>
    <row r="24" spans="1:19" ht="19.5">
      <c r="A24" s="72">
        <v>2553</v>
      </c>
      <c r="B24" s="79">
        <v>160.5</v>
      </c>
      <c r="C24" s="80">
        <v>142</v>
      </c>
      <c r="D24" s="83">
        <v>38593</v>
      </c>
      <c r="E24" s="82">
        <v>159.97</v>
      </c>
      <c r="F24" s="80">
        <v>66.02</v>
      </c>
      <c r="G24" s="88">
        <v>242</v>
      </c>
      <c r="H24" s="79">
        <v>159.12</v>
      </c>
      <c r="I24" s="80">
        <v>0.4</v>
      </c>
      <c r="J24" s="81">
        <v>40313</v>
      </c>
      <c r="K24" s="82">
        <v>159.143</v>
      </c>
      <c r="L24" s="80">
        <v>0.8</v>
      </c>
      <c r="M24" s="83">
        <v>40313</v>
      </c>
      <c r="N24" s="79">
        <v>73.9</v>
      </c>
      <c r="O24" s="84">
        <f t="shared" si="4"/>
        <v>2.34334683</v>
      </c>
      <c r="P24" s="60"/>
      <c r="Q24" s="6">
        <f t="shared" si="0"/>
        <v>3.2299999999999898</v>
      </c>
      <c r="S24" s="6">
        <f t="shared" si="1"/>
        <v>1.8499999999999943</v>
      </c>
    </row>
    <row r="25" spans="1:19" ht="19.5">
      <c r="A25" s="72">
        <v>2554</v>
      </c>
      <c r="B25" s="79">
        <v>161.13</v>
      </c>
      <c r="C25" s="80">
        <v>262.15</v>
      </c>
      <c r="D25" s="83">
        <v>40755</v>
      </c>
      <c r="E25" s="82">
        <v>160.441</v>
      </c>
      <c r="F25" s="80">
        <v>132</v>
      </c>
      <c r="G25" s="88">
        <v>40756</v>
      </c>
      <c r="H25" s="79">
        <v>158.97</v>
      </c>
      <c r="I25" s="80">
        <v>0.14</v>
      </c>
      <c r="J25" s="81">
        <v>40854</v>
      </c>
      <c r="K25" s="82">
        <v>159.093</v>
      </c>
      <c r="L25" s="80">
        <v>0.75</v>
      </c>
      <c r="M25" s="83">
        <v>40853</v>
      </c>
      <c r="N25" s="79">
        <v>237.26</v>
      </c>
      <c r="O25" s="84">
        <f t="shared" si="4"/>
        <v>7.523443422</v>
      </c>
      <c r="P25" s="60"/>
      <c r="Q25" s="6">
        <f t="shared" si="0"/>
        <v>3.859999999999985</v>
      </c>
      <c r="S25" s="6">
        <f t="shared" si="1"/>
        <v>1.6999999999999886</v>
      </c>
    </row>
    <row r="26" spans="1:19" ht="19.5">
      <c r="A26" s="72">
        <v>2555</v>
      </c>
      <c r="B26" s="79">
        <v>160.23</v>
      </c>
      <c r="C26" s="80">
        <v>97.8</v>
      </c>
      <c r="D26" s="83">
        <v>41115</v>
      </c>
      <c r="E26" s="82">
        <v>160.003</v>
      </c>
      <c r="F26" s="80">
        <v>67</v>
      </c>
      <c r="G26" s="88">
        <v>41115</v>
      </c>
      <c r="H26" s="79">
        <v>159.1</v>
      </c>
      <c r="I26" s="80">
        <v>0</v>
      </c>
      <c r="J26" s="81">
        <v>41010</v>
      </c>
      <c r="K26" s="82">
        <v>159.1</v>
      </c>
      <c r="L26" s="80">
        <v>0</v>
      </c>
      <c r="M26" s="83">
        <v>41010</v>
      </c>
      <c r="N26" s="79">
        <v>196.05</v>
      </c>
      <c r="O26" s="84">
        <f t="shared" si="4"/>
        <v>6.216686685000001</v>
      </c>
      <c r="P26" s="60"/>
      <c r="Q26" s="6">
        <f t="shared" si="0"/>
        <v>2.9599999999999795</v>
      </c>
      <c r="S26" s="6">
        <f t="shared" si="1"/>
        <v>1.829999999999984</v>
      </c>
    </row>
    <row r="27" spans="1:19" ht="19.5">
      <c r="A27" s="89">
        <v>2556</v>
      </c>
      <c r="B27" s="90">
        <v>159.85</v>
      </c>
      <c r="C27" s="91" t="s">
        <v>19</v>
      </c>
      <c r="D27" s="92">
        <v>41517</v>
      </c>
      <c r="E27" s="93">
        <v>159.56</v>
      </c>
      <c r="F27" s="91" t="s">
        <v>19</v>
      </c>
      <c r="G27" s="92">
        <v>41517</v>
      </c>
      <c r="H27" s="90">
        <v>159.16</v>
      </c>
      <c r="I27" s="91" t="s">
        <v>19</v>
      </c>
      <c r="J27" s="94">
        <v>41317</v>
      </c>
      <c r="K27" s="93">
        <v>159.16</v>
      </c>
      <c r="L27" s="91" t="s">
        <v>19</v>
      </c>
      <c r="M27" s="92">
        <v>41318</v>
      </c>
      <c r="N27" s="95" t="s">
        <v>19</v>
      </c>
      <c r="O27" s="96" t="s">
        <v>19</v>
      </c>
      <c r="P27" s="60"/>
      <c r="Q27" s="6">
        <f t="shared" si="0"/>
        <v>2.579999999999984</v>
      </c>
      <c r="S27" s="6">
        <f t="shared" si="1"/>
        <v>1.8899999999999864</v>
      </c>
    </row>
    <row r="28" spans="1:19" ht="19.5">
      <c r="A28" s="72">
        <v>2557</v>
      </c>
      <c r="B28" s="79">
        <v>159.95</v>
      </c>
      <c r="C28" s="80">
        <v>68.75</v>
      </c>
      <c r="D28" s="83">
        <v>41884</v>
      </c>
      <c r="E28" s="82">
        <v>159.678</v>
      </c>
      <c r="F28" s="80">
        <v>36</v>
      </c>
      <c r="G28" s="83">
        <v>41884</v>
      </c>
      <c r="H28" s="79">
        <v>159.15</v>
      </c>
      <c r="I28" s="80">
        <v>0</v>
      </c>
      <c r="J28" s="81">
        <v>41785</v>
      </c>
      <c r="K28" s="82">
        <v>159.153</v>
      </c>
      <c r="L28" s="80">
        <v>0</v>
      </c>
      <c r="M28" s="83">
        <v>41785</v>
      </c>
      <c r="N28" s="79">
        <v>44.6</v>
      </c>
      <c r="O28" s="84">
        <f>N28*0.0317097</f>
        <v>1.41425262</v>
      </c>
      <c r="P28" s="60"/>
      <c r="Q28" s="6">
        <f t="shared" si="0"/>
        <v>2.6799999999999784</v>
      </c>
      <c r="S28" s="6">
        <f t="shared" si="1"/>
        <v>1.8799999999999955</v>
      </c>
    </row>
    <row r="29" spans="1:19" ht="19.5">
      <c r="A29" s="72">
        <v>2558</v>
      </c>
      <c r="B29" s="79">
        <v>159.44</v>
      </c>
      <c r="C29" s="80">
        <v>9.7</v>
      </c>
      <c r="D29" s="83">
        <v>42289</v>
      </c>
      <c r="E29" s="82">
        <v>159.411</v>
      </c>
      <c r="F29" s="80">
        <v>8.05</v>
      </c>
      <c r="G29" s="83">
        <v>42289</v>
      </c>
      <c r="H29" s="79">
        <v>158.07</v>
      </c>
      <c r="I29" s="80">
        <v>0</v>
      </c>
      <c r="J29" s="81">
        <v>42044</v>
      </c>
      <c r="K29" s="82">
        <v>158.07</v>
      </c>
      <c r="L29" s="80">
        <v>0</v>
      </c>
      <c r="M29" s="83">
        <v>42045</v>
      </c>
      <c r="N29" s="79">
        <v>29.26</v>
      </c>
      <c r="O29" s="84">
        <f>N29*0.0317097</f>
        <v>0.9278258220000001</v>
      </c>
      <c r="P29" s="60"/>
      <c r="Q29" s="6">
        <f t="shared" si="0"/>
        <v>2.1699999999999875</v>
      </c>
      <c r="S29" s="6">
        <f t="shared" si="1"/>
        <v>0.799999999999983</v>
      </c>
    </row>
    <row r="30" spans="1:19" ht="22.5" customHeight="1">
      <c r="A30" s="72">
        <v>2559</v>
      </c>
      <c r="B30" s="79">
        <v>160.32</v>
      </c>
      <c r="C30" s="80">
        <v>109.5</v>
      </c>
      <c r="D30" s="83">
        <v>42655</v>
      </c>
      <c r="E30" s="82">
        <v>159.85</v>
      </c>
      <c r="F30" s="80">
        <v>50.5</v>
      </c>
      <c r="G30" s="83">
        <v>42655</v>
      </c>
      <c r="H30" s="79">
        <v>158.94</v>
      </c>
      <c r="I30" s="80">
        <v>0</v>
      </c>
      <c r="J30" s="81">
        <v>42507</v>
      </c>
      <c r="K30" s="82">
        <v>158.973</v>
      </c>
      <c r="L30" s="80">
        <v>0</v>
      </c>
      <c r="M30" s="83">
        <v>42507</v>
      </c>
      <c r="N30" s="79">
        <v>118.52</v>
      </c>
      <c r="O30" s="84">
        <f>N30*0.0317097</f>
        <v>3.7582336439999997</v>
      </c>
      <c r="P30" s="60"/>
      <c r="Q30" s="6">
        <f t="shared" si="0"/>
        <v>3.049999999999983</v>
      </c>
      <c r="S30" s="6">
        <f t="shared" si="1"/>
        <v>1.6699999999999875</v>
      </c>
    </row>
    <row r="31" spans="1:19" ht="19.5">
      <c r="A31" s="69">
        <v>2560</v>
      </c>
      <c r="B31" s="79">
        <v>159.83</v>
      </c>
      <c r="C31" s="80">
        <v>71.5</v>
      </c>
      <c r="D31" s="81">
        <v>42941</v>
      </c>
      <c r="E31" s="82">
        <v>159.64</v>
      </c>
      <c r="F31" s="80">
        <v>37</v>
      </c>
      <c r="G31" s="83">
        <v>43306</v>
      </c>
      <c r="H31" s="79">
        <v>159.16</v>
      </c>
      <c r="I31" s="80">
        <v>0</v>
      </c>
      <c r="J31" s="81">
        <v>43440</v>
      </c>
      <c r="K31" s="82">
        <v>159.16</v>
      </c>
      <c r="L31" s="80">
        <v>0</v>
      </c>
      <c r="M31" s="83">
        <v>43442</v>
      </c>
      <c r="N31" s="79">
        <v>81.68</v>
      </c>
      <c r="O31" s="84">
        <v>2.59</v>
      </c>
      <c r="P31" s="60"/>
      <c r="Q31" s="6">
        <f t="shared" si="0"/>
        <v>2.5600000000000023</v>
      </c>
      <c r="S31" s="6">
        <f t="shared" si="1"/>
        <v>1.8899999999999864</v>
      </c>
    </row>
    <row r="32" spans="1:19" ht="19.5">
      <c r="A32" s="69">
        <v>2561</v>
      </c>
      <c r="B32" s="79">
        <v>160.35</v>
      </c>
      <c r="C32" s="80">
        <v>117.25</v>
      </c>
      <c r="D32" s="81">
        <v>43310</v>
      </c>
      <c r="E32" s="82">
        <v>159.99</v>
      </c>
      <c r="F32" s="80">
        <v>69.8</v>
      </c>
      <c r="G32" s="83">
        <v>43675</v>
      </c>
      <c r="H32" s="79">
        <v>158.98</v>
      </c>
      <c r="I32" s="80">
        <v>0</v>
      </c>
      <c r="J32" s="81">
        <v>43631</v>
      </c>
      <c r="K32" s="82">
        <v>159.09</v>
      </c>
      <c r="L32" s="80">
        <v>0.27</v>
      </c>
      <c r="M32" s="83">
        <v>43631</v>
      </c>
      <c r="N32" s="79">
        <v>111.07</v>
      </c>
      <c r="O32" s="84">
        <v>3.52</v>
      </c>
      <c r="P32" s="60"/>
      <c r="Q32" s="6">
        <f t="shared" si="0"/>
        <v>3.079999999999984</v>
      </c>
      <c r="S32" s="6">
        <f t="shared" si="1"/>
        <v>1.7099999999999795</v>
      </c>
    </row>
    <row r="33" spans="1:19" ht="19.5">
      <c r="A33" s="72">
        <v>2562</v>
      </c>
      <c r="B33" s="79">
        <v>161.1</v>
      </c>
      <c r="C33" s="80">
        <v>230.5</v>
      </c>
      <c r="D33" s="81">
        <v>43708</v>
      </c>
      <c r="E33" s="82">
        <v>160.38</v>
      </c>
      <c r="F33" s="80">
        <v>104.32</v>
      </c>
      <c r="G33" s="83">
        <v>44074</v>
      </c>
      <c r="H33" s="79">
        <v>158.92</v>
      </c>
      <c r="I33" s="80">
        <v>0.02</v>
      </c>
      <c r="J33" s="81">
        <v>44036</v>
      </c>
      <c r="K33" s="82">
        <v>158.94</v>
      </c>
      <c r="L33" s="80">
        <v>0.04</v>
      </c>
      <c r="M33" s="83">
        <v>44036</v>
      </c>
      <c r="N33" s="79">
        <v>79.2</v>
      </c>
      <c r="O33" s="84">
        <v>2.51</v>
      </c>
      <c r="P33" s="60"/>
      <c r="Q33" s="6">
        <f t="shared" si="0"/>
        <v>3.829999999999984</v>
      </c>
      <c r="S33" s="6">
        <f t="shared" si="1"/>
        <v>1.6499999999999773</v>
      </c>
    </row>
    <row r="34" spans="1:19" ht="22.5" customHeight="1">
      <c r="A34" s="69">
        <v>2563</v>
      </c>
      <c r="B34" s="79">
        <v>160.71</v>
      </c>
      <c r="C34" s="80">
        <v>154.58</v>
      </c>
      <c r="D34" s="81">
        <v>44064</v>
      </c>
      <c r="E34" s="82">
        <v>160.49</v>
      </c>
      <c r="F34" s="80">
        <v>115.9</v>
      </c>
      <c r="G34" s="83">
        <v>44064</v>
      </c>
      <c r="H34" s="97">
        <v>158.19</v>
      </c>
      <c r="I34" s="80">
        <v>0.02</v>
      </c>
      <c r="J34" s="81">
        <v>44177</v>
      </c>
      <c r="K34" s="82">
        <v>158.19</v>
      </c>
      <c r="L34" s="80">
        <v>0.02</v>
      </c>
      <c r="M34" s="83">
        <v>44177</v>
      </c>
      <c r="N34" s="79">
        <v>79.59</v>
      </c>
      <c r="O34" s="84">
        <v>2.52</v>
      </c>
      <c r="P34" s="98"/>
      <c r="Q34" s="6">
        <f t="shared" si="0"/>
        <v>3.4399999999999977</v>
      </c>
      <c r="S34" s="6">
        <f t="shared" si="1"/>
        <v>0.9199999999999875</v>
      </c>
    </row>
    <row r="35" spans="1:16" ht="22.5" customHeight="1">
      <c r="A35" s="72"/>
      <c r="B35" s="79"/>
      <c r="C35" s="80"/>
      <c r="D35" s="81"/>
      <c r="E35" s="82"/>
      <c r="F35" s="80"/>
      <c r="G35" s="83"/>
      <c r="H35" s="97"/>
      <c r="I35" s="80"/>
      <c r="J35" s="81"/>
      <c r="K35" s="82"/>
      <c r="L35" s="80"/>
      <c r="M35" s="83"/>
      <c r="N35" s="79"/>
      <c r="O35" s="84"/>
      <c r="P35" s="98"/>
    </row>
    <row r="36" spans="1:16" ht="22.5" customHeight="1">
      <c r="A36" s="72"/>
      <c r="B36" s="99"/>
      <c r="C36" s="100"/>
      <c r="D36" s="101" t="s">
        <v>22</v>
      </c>
      <c r="E36" s="102"/>
      <c r="F36" s="100"/>
      <c r="G36" s="103"/>
      <c r="H36" s="104"/>
      <c r="I36" s="100"/>
      <c r="J36" s="105"/>
      <c r="K36" s="102"/>
      <c r="L36" s="100"/>
      <c r="M36" s="106"/>
      <c r="N36" s="99"/>
      <c r="O36" s="107"/>
      <c r="P36" s="98"/>
    </row>
    <row r="37" spans="1:16" ht="22.5" customHeight="1">
      <c r="A37" s="108"/>
      <c r="B37" s="109"/>
      <c r="C37" s="110"/>
      <c r="D37" s="111"/>
      <c r="E37" s="112" t="s">
        <v>21</v>
      </c>
      <c r="F37" s="110"/>
      <c r="G37" s="113"/>
      <c r="H37" s="114"/>
      <c r="I37" s="110"/>
      <c r="J37" s="115"/>
      <c r="K37" s="116"/>
      <c r="L37" s="110"/>
      <c r="M37" s="117"/>
      <c r="N37" s="109"/>
      <c r="O37" s="118"/>
      <c r="P37" s="98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2021-06-22T08:37:39Z</dcterms:modified>
  <cp:category/>
  <cp:version/>
  <cp:contentType/>
  <cp:contentStatus/>
</cp:coreProperties>
</file>