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Y.34" sheetId="1" r:id="rId1"/>
    <sheet name="Y.34-H.05" sheetId="2" r:id="rId2"/>
  </sheets>
  <definedNames>
    <definedName name="_Regression_Int" localSheetId="1" hidden="1">1</definedName>
    <definedName name="Print_Area_MI">'Y.34-H.05'!$A$1:$N$42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<sst xmlns="http://schemas.openxmlformats.org/spreadsheetml/2006/main" count="30" uniqueCount="25">
  <si>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</si>
  <si>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</si>
  <si>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</si>
  <si>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</si>
  <si>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</si>
  <si>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</si>
  <si>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</si>
  <si>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</si>
  <si>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</si>
  <si>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</si>
  <si>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</si>
  <si>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</si>
  <si>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</si>
  <si>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</si>
  <si>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</si>
  <si>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</si>
  <si>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</si>
  <si>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</si>
  <si>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</si>
  <si>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</si>
  <si>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</si>
  <si>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Y.34  :  น้ำแม่หล่าย  อ.เมือง  จ.แพร่</t>
  </si>
  <si>
    <t>แม่น้ำ  :  แม่น้ำยม (Y.34 )</t>
  </si>
  <si>
    <t>หมายเหตุ ปี 2556 หยุดการสำรวจ</t>
  </si>
  <si>
    <t xml:space="preserve"> พี้นที่รับน้ำ    336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</si>
</sst>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19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20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236" fontId="25" fillId="20" borderId="16" xfId="0" applyNumberFormat="1" applyFont="1" applyFill="1" applyBorder="1" applyAlignment="1" applyProtection="1">
      <alignment vertical="center"/>
      <protection/>
    </xf>
    <xf numFmtId="1" fontId="25" fillId="0" borderId="0" xfId="0" applyNumberFormat="1" applyFont="1" applyBorder="1" applyAlignment="1" applyProtection="1">
      <alignment horizontal="left"/>
      <protection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20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Y.34 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165"/>
          <c:y val="-0.014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5"/>
          <c:w val="0.8715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'Y.34-H.05'!$A$7:$A$31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'Y.34-H.05'!$N$7:$N$31</c:f>
              <c:numCache>
                <c:ptCount val="25"/>
                <c:pt idx="0">
                  <c:v>75.981</c:v>
                </c:pt>
                <c:pt idx="1">
                  <c:v>103.84800000000001</c:v>
                </c:pt>
                <c:pt idx="2">
                  <c:v>89.36599999999999</c:v>
                </c:pt>
                <c:pt idx="3">
                  <c:v>58.3177</c:v>
                </c:pt>
                <c:pt idx="4">
                  <c:v>78.227</c:v>
                </c:pt>
                <c:pt idx="5">
                  <c:v>73.90599999999999</c:v>
                </c:pt>
                <c:pt idx="6">
                  <c:v>119.389</c:v>
                </c:pt>
                <c:pt idx="7">
                  <c:v>70.763</c:v>
                </c:pt>
                <c:pt idx="8">
                  <c:v>386.332</c:v>
                </c:pt>
                <c:pt idx="9">
                  <c:v>329.2565760000001</c:v>
                </c:pt>
                <c:pt idx="10">
                  <c:v>457.26768</c:v>
                </c:pt>
                <c:pt idx="11">
                  <c:v>57.6</c:v>
                </c:pt>
                <c:pt idx="12">
                  <c:v>58.72046399999999</c:v>
                </c:pt>
                <c:pt idx="13">
                  <c:v>61.236863999999926</c:v>
                </c:pt>
                <c:pt idx="14">
                  <c:v>73.89792</c:v>
                </c:pt>
                <c:pt idx="15">
                  <c:v>237.25872</c:v>
                </c:pt>
                <c:pt idx="16">
                  <c:v>196.05283200000005</c:v>
                </c:pt>
                <c:pt idx="18">
                  <c:v>44.604864</c:v>
                </c:pt>
                <c:pt idx="19">
                  <c:v>29.26</c:v>
                </c:pt>
                <c:pt idx="20">
                  <c:v>118.52999999999999</c:v>
                </c:pt>
                <c:pt idx="21">
                  <c:v>81.69</c:v>
                </c:pt>
                <c:pt idx="22">
                  <c:v>111.08000000000001</c:v>
                </c:pt>
                <c:pt idx="23">
                  <c:v>79.2</c:v>
                </c:pt>
                <c:pt idx="24">
                  <c:v>76.2</c:v>
                </c:pt>
              </c:numCache>
            </c:numRef>
          </c:val>
        </c:ser>
        <c:gapWidth val="100"/>
        <c:axId val="45619847"/>
        <c:axId val="7925440"/>
      </c:barChart>
      <c:lineChart>
        <c:grouping val="standard"/>
        <c:varyColors val="0"/>
        <c:ser>
          <c:idx val="1"/>
          <c:order val="1"/>
          <c:tx>
            <c:v>ค่าเฉลี่ย 115.1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'Y.34-H.05'!$A$7:$A$30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'Y.34-H.05'!$P$7:$P$30</c:f>
              <c:numCache>
                <c:ptCount val="24"/>
                <c:pt idx="0">
                  <c:v>115.08</c:v>
                </c:pt>
                <c:pt idx="1">
                  <c:v>115.08</c:v>
                </c:pt>
                <c:pt idx="2">
                  <c:v>115.08</c:v>
                </c:pt>
                <c:pt idx="3">
                  <c:v>115.08</c:v>
                </c:pt>
                <c:pt idx="4">
                  <c:v>115.08</c:v>
                </c:pt>
                <c:pt idx="5">
                  <c:v>115.08</c:v>
                </c:pt>
                <c:pt idx="6">
                  <c:v>115.08</c:v>
                </c:pt>
                <c:pt idx="7">
                  <c:v>115.08</c:v>
                </c:pt>
                <c:pt idx="8">
                  <c:v>115.08</c:v>
                </c:pt>
                <c:pt idx="9">
                  <c:v>115.08</c:v>
                </c:pt>
                <c:pt idx="10">
                  <c:v>115.08</c:v>
                </c:pt>
                <c:pt idx="11">
                  <c:v>115.08</c:v>
                </c:pt>
                <c:pt idx="12">
                  <c:v>115.08</c:v>
                </c:pt>
                <c:pt idx="13">
                  <c:v>115.08</c:v>
                </c:pt>
                <c:pt idx="14">
                  <c:v>115.08</c:v>
                </c:pt>
                <c:pt idx="15">
                  <c:v>115.08</c:v>
                </c:pt>
                <c:pt idx="16">
                  <c:v>115.08</c:v>
                </c:pt>
                <c:pt idx="17">
                  <c:v>115.08</c:v>
                </c:pt>
                <c:pt idx="18">
                  <c:v>115.08</c:v>
                </c:pt>
                <c:pt idx="19">
                  <c:v>115.08</c:v>
                </c:pt>
                <c:pt idx="20">
                  <c:v>115.08</c:v>
                </c:pt>
                <c:pt idx="21">
                  <c:v>115.08</c:v>
                </c:pt>
                <c:pt idx="22">
                  <c:v>115.08</c:v>
                </c:pt>
                <c:pt idx="23">
                  <c:v>115.08</c:v>
                </c:pt>
              </c:numCache>
            </c:numRef>
          </c:val>
          <c:smooth val="0"/>
        </c:ser>
        <c:axId val="45619847"/>
        <c:axId val="7925440"/>
      </c:lineChart>
      <c:catAx>
        <c:axId val="4561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7925440"/>
        <c:crossesAt val="0"/>
        <c:auto val="1"/>
        <c:lblOffset val="100"/>
        <c:tickLblSkip val="1"/>
        <c:noMultiLvlLbl val="0"/>
      </c:catAx>
      <c:valAx>
        <c:axId val="7925440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19847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7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23">
      <selection activeCell="R32" sqref="R3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22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24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5">
        <v>0.791</v>
      </c>
      <c r="C7" s="35">
        <v>6.284</v>
      </c>
      <c r="D7" s="35">
        <v>11.567</v>
      </c>
      <c r="E7" s="35">
        <v>3.936</v>
      </c>
      <c r="F7" s="35">
        <v>14.185</v>
      </c>
      <c r="G7" s="35">
        <v>21.112</v>
      </c>
      <c r="H7" s="35">
        <v>13.841</v>
      </c>
      <c r="I7" s="35">
        <v>3.052</v>
      </c>
      <c r="J7" s="35">
        <v>0.609</v>
      </c>
      <c r="K7" s="35">
        <v>0.319</v>
      </c>
      <c r="L7" s="35">
        <v>0.136</v>
      </c>
      <c r="M7" s="35">
        <v>0.149</v>
      </c>
      <c r="N7" s="36">
        <f>SUM(B7:M7)</f>
        <v>75.981</v>
      </c>
      <c r="O7" s="37">
        <f>+N7*1000000/(365*86400)</f>
        <v>2.409341704718417</v>
      </c>
      <c r="P7" s="38">
        <f aca="true" t="shared" si="0" ref="P7:P30">$N$49</f>
        <v>115.08</v>
      </c>
    </row>
    <row r="8" spans="1:16" ht="15" customHeight="1">
      <c r="A8" s="32">
        <v>2540</v>
      </c>
      <c r="B8" s="35">
        <v>0.045</v>
      </c>
      <c r="C8" s="35">
        <v>0.036</v>
      </c>
      <c r="D8" s="35">
        <v>4.064</v>
      </c>
      <c r="E8" s="35">
        <v>6.652</v>
      </c>
      <c r="F8" s="35">
        <v>32.143</v>
      </c>
      <c r="G8" s="35">
        <v>28.148</v>
      </c>
      <c r="H8" s="35">
        <v>15.501</v>
      </c>
      <c r="I8" s="35">
        <v>9.823</v>
      </c>
      <c r="J8" s="35">
        <v>3.161</v>
      </c>
      <c r="K8" s="35">
        <v>2.553</v>
      </c>
      <c r="L8" s="35">
        <v>0.51</v>
      </c>
      <c r="M8" s="35">
        <v>1.212</v>
      </c>
      <c r="N8" s="36">
        <f aca="true" t="shared" si="1" ref="N8:N25">SUM(B8:M8)</f>
        <v>103.84800000000001</v>
      </c>
      <c r="O8" s="37">
        <f aca="true" t="shared" si="2" ref="O8:O31">+N8*1000000/(365*86400)</f>
        <v>3.2929984779299852</v>
      </c>
      <c r="P8" s="38">
        <f t="shared" si="0"/>
        <v>115.08</v>
      </c>
    </row>
    <row r="9" spans="1:16" ht="15" customHeight="1">
      <c r="A9" s="32">
        <v>2541</v>
      </c>
      <c r="B9" s="35">
        <v>1.623</v>
      </c>
      <c r="C9" s="35">
        <v>1.687</v>
      </c>
      <c r="D9" s="35">
        <v>1.683</v>
      </c>
      <c r="E9" s="35">
        <v>2.433</v>
      </c>
      <c r="F9" s="35">
        <v>10.644</v>
      </c>
      <c r="G9" s="35">
        <v>49.602</v>
      </c>
      <c r="H9" s="35">
        <v>13.266</v>
      </c>
      <c r="I9" s="35">
        <v>1.886</v>
      </c>
      <c r="J9" s="35">
        <v>1.719</v>
      </c>
      <c r="K9" s="35">
        <v>1.624</v>
      </c>
      <c r="L9" s="35">
        <v>1.584</v>
      </c>
      <c r="M9" s="35">
        <v>1.615</v>
      </c>
      <c r="N9" s="36">
        <f t="shared" si="1"/>
        <v>89.36599999999999</v>
      </c>
      <c r="O9" s="37">
        <f t="shared" si="2"/>
        <v>2.8337772704211055</v>
      </c>
      <c r="P9" s="38">
        <f t="shared" si="0"/>
        <v>115.08</v>
      </c>
    </row>
    <row r="10" spans="1:16" ht="15" customHeight="1">
      <c r="A10" s="32">
        <v>2542</v>
      </c>
      <c r="B10" s="35">
        <v>0</v>
      </c>
      <c r="C10" s="35">
        <v>0</v>
      </c>
      <c r="D10" s="35">
        <v>0</v>
      </c>
      <c r="E10" s="35">
        <v>3.782</v>
      </c>
      <c r="F10" s="35">
        <v>9.0087</v>
      </c>
      <c r="G10" s="35">
        <v>17.544</v>
      </c>
      <c r="H10" s="35">
        <v>9.838</v>
      </c>
      <c r="I10" s="35">
        <v>12.165</v>
      </c>
      <c r="J10" s="35">
        <v>4.139</v>
      </c>
      <c r="K10" s="35">
        <v>1.661</v>
      </c>
      <c r="L10" s="35">
        <v>0.18</v>
      </c>
      <c r="M10" s="35">
        <v>0</v>
      </c>
      <c r="N10" s="36">
        <f t="shared" si="1"/>
        <v>58.3177</v>
      </c>
      <c r="O10" s="37">
        <f t="shared" si="2"/>
        <v>1.849242135971588</v>
      </c>
      <c r="P10" s="38">
        <f t="shared" si="0"/>
        <v>115.08</v>
      </c>
    </row>
    <row r="11" spans="1:16" ht="15" customHeight="1">
      <c r="A11" s="32">
        <v>2543</v>
      </c>
      <c r="B11" s="35">
        <v>0.17</v>
      </c>
      <c r="C11" s="35">
        <v>2.714</v>
      </c>
      <c r="D11" s="35">
        <v>1.964</v>
      </c>
      <c r="E11" s="35">
        <v>2.957</v>
      </c>
      <c r="F11" s="35">
        <v>7.456</v>
      </c>
      <c r="G11" s="35">
        <v>29.24</v>
      </c>
      <c r="H11" s="35">
        <v>11.161</v>
      </c>
      <c r="I11" s="35">
        <v>9.358</v>
      </c>
      <c r="J11" s="35">
        <v>3.361</v>
      </c>
      <c r="K11" s="35">
        <v>1.864</v>
      </c>
      <c r="L11" s="35">
        <v>0.9</v>
      </c>
      <c r="M11" s="35">
        <v>7.082</v>
      </c>
      <c r="N11" s="36">
        <f t="shared" si="1"/>
        <v>78.227</v>
      </c>
      <c r="O11" s="37">
        <f t="shared" si="2"/>
        <v>2.4805618975139523</v>
      </c>
      <c r="P11" s="38">
        <f t="shared" si="0"/>
        <v>115.08</v>
      </c>
    </row>
    <row r="12" spans="1:16" ht="15" customHeight="1">
      <c r="A12" s="32">
        <v>2544</v>
      </c>
      <c r="B12" s="35">
        <v>1.21</v>
      </c>
      <c r="C12" s="35">
        <v>1.02</v>
      </c>
      <c r="D12" s="35">
        <v>1.706</v>
      </c>
      <c r="E12" s="35">
        <v>9.233</v>
      </c>
      <c r="F12" s="35">
        <v>43.257</v>
      </c>
      <c r="G12" s="35">
        <v>3.764</v>
      </c>
      <c r="H12" s="35">
        <v>3.688</v>
      </c>
      <c r="I12" s="35">
        <v>3.551</v>
      </c>
      <c r="J12" s="35">
        <v>2.336</v>
      </c>
      <c r="K12" s="35">
        <v>2.109</v>
      </c>
      <c r="L12" s="35">
        <v>1.02</v>
      </c>
      <c r="M12" s="35">
        <v>1.012</v>
      </c>
      <c r="N12" s="36">
        <f t="shared" si="1"/>
        <v>73.90599999999999</v>
      </c>
      <c r="O12" s="37">
        <f t="shared" si="2"/>
        <v>2.343543886352105</v>
      </c>
      <c r="P12" s="38">
        <f t="shared" si="0"/>
        <v>115.08</v>
      </c>
    </row>
    <row r="13" spans="1:16" ht="15" customHeight="1">
      <c r="A13" s="32">
        <v>2545</v>
      </c>
      <c r="B13" s="35">
        <v>0.847</v>
      </c>
      <c r="C13" s="35">
        <v>1.28</v>
      </c>
      <c r="D13" s="35">
        <v>1.46</v>
      </c>
      <c r="E13" s="35">
        <v>2.536</v>
      </c>
      <c r="F13" s="35">
        <v>19.017</v>
      </c>
      <c r="G13" s="35">
        <v>48.282</v>
      </c>
      <c r="H13" s="35">
        <v>16.841</v>
      </c>
      <c r="I13" s="35">
        <v>16.814</v>
      </c>
      <c r="J13" s="35">
        <v>4.901</v>
      </c>
      <c r="K13" s="35">
        <v>3.91</v>
      </c>
      <c r="L13" s="35">
        <v>1.805</v>
      </c>
      <c r="M13" s="35">
        <v>1.696</v>
      </c>
      <c r="N13" s="36">
        <f t="shared" si="1"/>
        <v>119.389</v>
      </c>
      <c r="O13" s="37">
        <f t="shared" si="2"/>
        <v>3.78580035514967</v>
      </c>
      <c r="P13" s="38">
        <f t="shared" si="0"/>
        <v>115.08</v>
      </c>
    </row>
    <row r="14" spans="1:16" ht="15" customHeight="1">
      <c r="A14" s="32">
        <v>2546</v>
      </c>
      <c r="B14" s="35">
        <v>0.88</v>
      </c>
      <c r="C14" s="35">
        <v>0.937</v>
      </c>
      <c r="D14" s="35">
        <v>2.055</v>
      </c>
      <c r="E14" s="35">
        <v>6.579</v>
      </c>
      <c r="F14" s="35">
        <v>10.282</v>
      </c>
      <c r="G14" s="35">
        <v>35.31</v>
      </c>
      <c r="H14" s="35">
        <v>4.267</v>
      </c>
      <c r="I14" s="35">
        <v>5.899</v>
      </c>
      <c r="J14" s="35">
        <v>1.857</v>
      </c>
      <c r="K14" s="35">
        <v>0.902</v>
      </c>
      <c r="L14" s="35">
        <v>1.058</v>
      </c>
      <c r="M14" s="35">
        <v>0.737</v>
      </c>
      <c r="N14" s="36">
        <f t="shared" si="1"/>
        <v>70.763</v>
      </c>
      <c r="O14" s="37">
        <f t="shared" si="2"/>
        <v>2.2438800101471332</v>
      </c>
      <c r="P14" s="38">
        <f t="shared" si="0"/>
        <v>115.08</v>
      </c>
    </row>
    <row r="15" spans="1:16" ht="15" customHeight="1">
      <c r="A15" s="32">
        <v>2547</v>
      </c>
      <c r="B15" s="35">
        <v>7.792</v>
      </c>
      <c r="C15" s="35">
        <v>8.916</v>
      </c>
      <c r="D15" s="35">
        <v>36.563</v>
      </c>
      <c r="E15" s="35">
        <v>8.44</v>
      </c>
      <c r="F15" s="35">
        <v>12.061</v>
      </c>
      <c r="G15" s="35">
        <v>37.947</v>
      </c>
      <c r="H15" s="35">
        <v>5.264</v>
      </c>
      <c r="I15" s="35">
        <v>43.214</v>
      </c>
      <c r="J15" s="35">
        <v>48.198</v>
      </c>
      <c r="K15" s="35">
        <v>10.617</v>
      </c>
      <c r="L15" s="35">
        <v>51.945</v>
      </c>
      <c r="M15" s="35">
        <v>115.375</v>
      </c>
      <c r="N15" s="36">
        <f t="shared" si="1"/>
        <v>386.332</v>
      </c>
      <c r="O15" s="37">
        <f t="shared" si="2"/>
        <v>12.25050735667174</v>
      </c>
      <c r="P15" s="38">
        <f t="shared" si="0"/>
        <v>115.08</v>
      </c>
    </row>
    <row r="16" spans="1:16" ht="15" customHeight="1">
      <c r="A16" s="33">
        <v>2548</v>
      </c>
      <c r="B16" s="35">
        <v>0.6661439999999998</v>
      </c>
      <c r="C16" s="35">
        <v>0.6549120000000004</v>
      </c>
      <c r="D16" s="35">
        <v>16.636319999999994</v>
      </c>
      <c r="E16" s="35">
        <v>6.327072000000003</v>
      </c>
      <c r="F16" s="35">
        <v>89.48016000000001</v>
      </c>
      <c r="G16" s="35">
        <v>122.94547200000005</v>
      </c>
      <c r="H16" s="35">
        <v>83.92896000000002</v>
      </c>
      <c r="I16" s="35">
        <v>5.010335999999999</v>
      </c>
      <c r="J16" s="35">
        <v>0.9011519999999997</v>
      </c>
      <c r="K16" s="35">
        <v>0.9374399999999995</v>
      </c>
      <c r="L16" s="35">
        <v>0.8467199999999997</v>
      </c>
      <c r="M16" s="35">
        <v>0.9218879999999996</v>
      </c>
      <c r="N16" s="39">
        <f t="shared" si="1"/>
        <v>329.2565760000001</v>
      </c>
      <c r="O16" s="37">
        <f t="shared" si="2"/>
        <v>10.44065753424658</v>
      </c>
      <c r="P16" s="38">
        <f t="shared" si="0"/>
        <v>115.08</v>
      </c>
    </row>
    <row r="17" spans="1:16" ht="15" customHeight="1">
      <c r="A17" s="32">
        <v>2549</v>
      </c>
      <c r="B17" s="35">
        <v>2.592</v>
      </c>
      <c r="C17" s="35">
        <v>6.490368000000001</v>
      </c>
      <c r="D17" s="35">
        <v>8.406719999999998</v>
      </c>
      <c r="E17" s="35">
        <v>20.469023999999916</v>
      </c>
      <c r="F17" s="35">
        <v>38.03328000000001</v>
      </c>
      <c r="G17" s="35">
        <v>137.638656</v>
      </c>
      <c r="H17" s="35">
        <v>167.34643199999996</v>
      </c>
      <c r="I17" s="35">
        <v>70.26912000000002</v>
      </c>
      <c r="J17" s="35">
        <v>1.5983999999999998</v>
      </c>
      <c r="K17" s="35">
        <v>1.8662400000000006</v>
      </c>
      <c r="L17" s="35">
        <v>1.33056</v>
      </c>
      <c r="M17" s="35">
        <v>1.22688</v>
      </c>
      <c r="N17" s="36">
        <f t="shared" si="1"/>
        <v>457.26768</v>
      </c>
      <c r="O17" s="37">
        <f t="shared" si="2"/>
        <v>14.49986301369863</v>
      </c>
      <c r="P17" s="38">
        <f t="shared" si="0"/>
        <v>115.08</v>
      </c>
    </row>
    <row r="18" spans="1:16" ht="15" customHeight="1">
      <c r="A18" s="32">
        <v>2550</v>
      </c>
      <c r="B18" s="35">
        <v>2.6</v>
      </c>
      <c r="C18" s="35">
        <v>2.6</v>
      </c>
      <c r="D18" s="35">
        <v>4.2</v>
      </c>
      <c r="E18" s="35">
        <v>3.3</v>
      </c>
      <c r="F18" s="35">
        <v>13</v>
      </c>
      <c r="G18" s="35">
        <v>14.1</v>
      </c>
      <c r="H18" s="35">
        <v>4.3</v>
      </c>
      <c r="I18" s="35">
        <v>3.7</v>
      </c>
      <c r="J18" s="35">
        <v>2.2</v>
      </c>
      <c r="K18" s="35">
        <v>2.6</v>
      </c>
      <c r="L18" s="35">
        <v>2.8</v>
      </c>
      <c r="M18" s="35">
        <v>2.2</v>
      </c>
      <c r="N18" s="36">
        <f t="shared" si="1"/>
        <v>57.6</v>
      </c>
      <c r="O18" s="37">
        <f t="shared" si="2"/>
        <v>1.82648401826484</v>
      </c>
      <c r="P18" s="38">
        <f t="shared" si="0"/>
        <v>115.08</v>
      </c>
    </row>
    <row r="19" spans="1:16" ht="15" customHeight="1">
      <c r="A19" s="32">
        <v>2551</v>
      </c>
      <c r="B19" s="35">
        <v>2.4580799999999994</v>
      </c>
      <c r="C19" s="35">
        <v>2.6205119999999997</v>
      </c>
      <c r="D19" s="35">
        <v>9.854784</v>
      </c>
      <c r="E19" s="35">
        <v>5.318352</v>
      </c>
      <c r="F19" s="35">
        <v>6.507647999999998</v>
      </c>
      <c r="G19" s="35">
        <v>7.208352000000001</v>
      </c>
      <c r="H19" s="35">
        <v>5.835456000000001</v>
      </c>
      <c r="I19" s="35">
        <v>4.500576000000001</v>
      </c>
      <c r="J19" s="35">
        <v>3.42144</v>
      </c>
      <c r="K19" s="35">
        <v>3.858624000000001</v>
      </c>
      <c r="L19" s="35">
        <v>3.2901119999999993</v>
      </c>
      <c r="M19" s="35">
        <v>3.8465279999999993</v>
      </c>
      <c r="N19" s="36">
        <f t="shared" si="1"/>
        <v>58.72046399999999</v>
      </c>
      <c r="O19" s="37">
        <f t="shared" si="2"/>
        <v>1.8620136986301368</v>
      </c>
      <c r="P19" s="38">
        <f t="shared" si="0"/>
        <v>115.08</v>
      </c>
    </row>
    <row r="20" spans="1:16" ht="15" customHeight="1">
      <c r="A20" s="32">
        <v>2552</v>
      </c>
      <c r="B20" s="35">
        <v>1.3651200000000003</v>
      </c>
      <c r="C20" s="35">
        <v>1.2528</v>
      </c>
      <c r="D20" s="35">
        <v>4.2336</v>
      </c>
      <c r="E20" s="35">
        <v>9.676799999999922</v>
      </c>
      <c r="F20" s="35">
        <v>14.045183999999999</v>
      </c>
      <c r="G20" s="35">
        <v>8.838719999999999</v>
      </c>
      <c r="H20" s="35">
        <v>8.933759999999998</v>
      </c>
      <c r="I20" s="35">
        <v>3.31776</v>
      </c>
      <c r="J20" s="35">
        <v>2.96352</v>
      </c>
      <c r="K20" s="35">
        <v>2.808</v>
      </c>
      <c r="L20" s="35">
        <v>1.7625600000000006</v>
      </c>
      <c r="M20" s="35">
        <v>2.0390399999999995</v>
      </c>
      <c r="N20" s="36">
        <f t="shared" si="1"/>
        <v>61.236863999999926</v>
      </c>
      <c r="O20" s="37">
        <f t="shared" si="2"/>
        <v>1.9418082191780799</v>
      </c>
      <c r="P20" s="38">
        <f t="shared" si="0"/>
        <v>115.08</v>
      </c>
    </row>
    <row r="21" spans="1:16" ht="15" customHeight="1">
      <c r="A21" s="32">
        <v>2553</v>
      </c>
      <c r="B21" s="35">
        <v>1.3651200000000003</v>
      </c>
      <c r="C21" s="35">
        <v>1.6830720000000003</v>
      </c>
      <c r="D21" s="35">
        <v>1.9180799999999991</v>
      </c>
      <c r="E21" s="35">
        <v>2.8736639999999998</v>
      </c>
      <c r="F21" s="35">
        <v>21.672576</v>
      </c>
      <c r="G21" s="35">
        <v>18.529344000000005</v>
      </c>
      <c r="H21" s="35">
        <v>9.650879999999997</v>
      </c>
      <c r="I21" s="35">
        <v>5.467391999999997</v>
      </c>
      <c r="J21" s="35">
        <v>2.16</v>
      </c>
      <c r="K21" s="35">
        <v>3.201983999999998</v>
      </c>
      <c r="L21" s="35">
        <v>2.083967999999999</v>
      </c>
      <c r="M21" s="35">
        <v>3.29184</v>
      </c>
      <c r="N21" s="36">
        <f t="shared" si="1"/>
        <v>73.89792</v>
      </c>
      <c r="O21" s="37">
        <f t="shared" si="2"/>
        <v>2.3432876712328765</v>
      </c>
      <c r="P21" s="38">
        <f t="shared" si="0"/>
        <v>115.08</v>
      </c>
    </row>
    <row r="22" spans="1:16" ht="15" customHeight="1">
      <c r="A22" s="32">
        <v>2554</v>
      </c>
      <c r="B22" s="35">
        <v>6.796224</v>
      </c>
      <c r="C22" s="35">
        <v>9.369216000000002</v>
      </c>
      <c r="D22" s="35">
        <v>16.968960000000003</v>
      </c>
      <c r="E22" s="35">
        <v>24.131520000000002</v>
      </c>
      <c r="F22" s="35">
        <v>74.33856</v>
      </c>
      <c r="G22" s="35">
        <v>51.498720000000006</v>
      </c>
      <c r="H22" s="35">
        <v>21.163680000000003</v>
      </c>
      <c r="I22" s="35">
        <v>8.389439999999999</v>
      </c>
      <c r="J22" s="35">
        <v>6.8472</v>
      </c>
      <c r="K22" s="35">
        <v>6.617376</v>
      </c>
      <c r="L22" s="35">
        <v>5.623775999999997</v>
      </c>
      <c r="M22" s="35">
        <v>5.514048000000002</v>
      </c>
      <c r="N22" s="36">
        <f t="shared" si="1"/>
        <v>237.25872</v>
      </c>
      <c r="O22" s="37">
        <f t="shared" si="2"/>
        <v>7.523424657534247</v>
      </c>
      <c r="P22" s="38">
        <f t="shared" si="0"/>
        <v>115.08</v>
      </c>
    </row>
    <row r="23" spans="1:16" ht="15" customHeight="1">
      <c r="A23" s="32">
        <v>2555</v>
      </c>
      <c r="B23" s="35">
        <v>2.979072000000002</v>
      </c>
      <c r="C23" s="35">
        <v>19.743264000000007</v>
      </c>
      <c r="D23" s="35">
        <v>10.859616000000008</v>
      </c>
      <c r="E23" s="35">
        <v>27.400896000000007</v>
      </c>
      <c r="F23" s="35">
        <v>49.051871999999996</v>
      </c>
      <c r="G23" s="35">
        <v>46.135872000000006</v>
      </c>
      <c r="H23" s="35">
        <v>25.176959999999998</v>
      </c>
      <c r="I23" s="35">
        <v>8.303040000000003</v>
      </c>
      <c r="J23" s="35">
        <v>5.892480000000003</v>
      </c>
      <c r="K23" s="35">
        <v>0.50976</v>
      </c>
      <c r="L23" s="35">
        <v>0</v>
      </c>
      <c r="M23" s="35">
        <v>0</v>
      </c>
      <c r="N23" s="36">
        <f t="shared" si="1"/>
        <v>196.05283200000005</v>
      </c>
      <c r="O23" s="37">
        <f t="shared" si="2"/>
        <v>6.216794520547947</v>
      </c>
      <c r="P23" s="38">
        <f t="shared" si="0"/>
        <v>115.08</v>
      </c>
    </row>
    <row r="24" spans="1:16" ht="15" customHeight="1">
      <c r="A24" s="32">
        <v>2556</v>
      </c>
      <c r="B24" s="35"/>
      <c r="C24" s="35"/>
      <c r="D24" s="35"/>
      <c r="E24" s="42"/>
      <c r="F24" s="42"/>
      <c r="G24" s="42"/>
      <c r="H24" s="42"/>
      <c r="I24" s="42"/>
      <c r="J24" s="35"/>
      <c r="K24" s="35"/>
      <c r="L24" s="35"/>
      <c r="M24" s="35"/>
      <c r="N24" s="36"/>
      <c r="O24" s="37"/>
      <c r="P24" s="38">
        <f t="shared" si="0"/>
        <v>115.08</v>
      </c>
    </row>
    <row r="25" spans="1:16" ht="15" customHeight="1">
      <c r="A25" s="32">
        <v>2557</v>
      </c>
      <c r="B25" s="35">
        <v>0</v>
      </c>
      <c r="C25" s="35">
        <v>0</v>
      </c>
      <c r="D25" s="35">
        <v>0</v>
      </c>
      <c r="E25" s="35">
        <v>0</v>
      </c>
      <c r="F25" s="35">
        <v>8.715168</v>
      </c>
      <c r="G25" s="35">
        <v>25.894944</v>
      </c>
      <c r="H25" s="35">
        <v>9.994752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6">
        <f t="shared" si="1"/>
        <v>44.604864</v>
      </c>
      <c r="O25" s="37">
        <f t="shared" si="2"/>
        <v>1.4144109589041096</v>
      </c>
      <c r="P25" s="38">
        <f t="shared" si="0"/>
        <v>115.08</v>
      </c>
    </row>
    <row r="26" spans="1:16" ht="15" customHeight="1">
      <c r="A26" s="32">
        <v>2558</v>
      </c>
      <c r="B26" s="35">
        <v>0</v>
      </c>
      <c r="C26" s="35">
        <v>0</v>
      </c>
      <c r="D26" s="35">
        <v>0</v>
      </c>
      <c r="E26" s="35">
        <v>0.19</v>
      </c>
      <c r="F26" s="35">
        <v>9.64</v>
      </c>
      <c r="G26" s="35">
        <v>8.4</v>
      </c>
      <c r="H26" s="35">
        <v>9.75</v>
      </c>
      <c r="I26" s="35">
        <v>1.28</v>
      </c>
      <c r="J26" s="35">
        <v>0</v>
      </c>
      <c r="K26" s="35">
        <v>0</v>
      </c>
      <c r="L26" s="35">
        <v>0</v>
      </c>
      <c r="M26" s="35">
        <v>0</v>
      </c>
      <c r="N26" s="36">
        <f aca="true" t="shared" si="3" ref="N26:N31">SUM(B26:M26)</f>
        <v>29.26</v>
      </c>
      <c r="O26" s="37">
        <f t="shared" si="2"/>
        <v>0.9278285134449518</v>
      </c>
      <c r="P26" s="38">
        <f t="shared" si="0"/>
        <v>115.08</v>
      </c>
    </row>
    <row r="27" spans="1:16" ht="15" customHeight="1">
      <c r="A27" s="32">
        <v>2559</v>
      </c>
      <c r="B27" s="35">
        <v>0</v>
      </c>
      <c r="C27" s="35">
        <v>0</v>
      </c>
      <c r="D27" s="35">
        <v>0</v>
      </c>
      <c r="E27" s="35">
        <v>8.33</v>
      </c>
      <c r="F27" s="35">
        <v>27.65</v>
      </c>
      <c r="G27" s="35">
        <v>36.22</v>
      </c>
      <c r="H27" s="35">
        <v>36.38</v>
      </c>
      <c r="I27" s="35">
        <v>9.95</v>
      </c>
      <c r="J27" s="35">
        <v>0</v>
      </c>
      <c r="K27" s="35">
        <v>0</v>
      </c>
      <c r="L27" s="35">
        <v>0</v>
      </c>
      <c r="M27" s="35">
        <v>0</v>
      </c>
      <c r="N27" s="36">
        <f t="shared" si="3"/>
        <v>118.52999999999999</v>
      </c>
      <c r="O27" s="37">
        <f t="shared" si="2"/>
        <v>3.7585616438356158</v>
      </c>
      <c r="P27" s="38">
        <f t="shared" si="0"/>
        <v>115.08</v>
      </c>
    </row>
    <row r="28" spans="1:16" ht="15" customHeight="1">
      <c r="A28" s="32">
        <v>2560</v>
      </c>
      <c r="B28" s="35">
        <v>0</v>
      </c>
      <c r="C28" s="35">
        <v>1.11</v>
      </c>
      <c r="D28" s="35">
        <v>2.19</v>
      </c>
      <c r="E28" s="35">
        <v>19.17</v>
      </c>
      <c r="F28" s="35">
        <v>13.88</v>
      </c>
      <c r="G28" s="35">
        <v>17.12</v>
      </c>
      <c r="H28" s="35">
        <v>15.84</v>
      </c>
      <c r="I28" s="35">
        <v>2.96</v>
      </c>
      <c r="J28" s="35">
        <v>2.89</v>
      </c>
      <c r="K28" s="35">
        <v>2.16</v>
      </c>
      <c r="L28" s="35">
        <v>1.98</v>
      </c>
      <c r="M28" s="35">
        <v>2.39</v>
      </c>
      <c r="N28" s="36">
        <f t="shared" si="3"/>
        <v>81.69</v>
      </c>
      <c r="O28" s="37">
        <f t="shared" si="2"/>
        <v>2.590372907153729</v>
      </c>
      <c r="P28" s="38">
        <f t="shared" si="0"/>
        <v>115.08</v>
      </c>
    </row>
    <row r="29" spans="1:16" ht="15" customHeight="1">
      <c r="A29" s="32">
        <v>2561</v>
      </c>
      <c r="B29" s="35">
        <v>3.18</v>
      </c>
      <c r="C29" s="35">
        <v>5.47</v>
      </c>
      <c r="D29" s="35">
        <v>2.69</v>
      </c>
      <c r="E29" s="35">
        <v>32.03</v>
      </c>
      <c r="F29" s="35">
        <v>30.91</v>
      </c>
      <c r="G29" s="35">
        <v>13.23</v>
      </c>
      <c r="H29" s="35">
        <v>9.19</v>
      </c>
      <c r="I29" s="35">
        <v>3.74</v>
      </c>
      <c r="J29" s="35">
        <v>2.84</v>
      </c>
      <c r="K29" s="35">
        <v>2.89</v>
      </c>
      <c r="L29" s="35">
        <v>2.65</v>
      </c>
      <c r="M29" s="35">
        <v>2.26</v>
      </c>
      <c r="N29" s="36">
        <f t="shared" si="3"/>
        <v>111.08000000000001</v>
      </c>
      <c r="O29" s="37">
        <f t="shared" si="2"/>
        <v>3.522323693556571</v>
      </c>
      <c r="P29" s="38">
        <f t="shared" si="0"/>
        <v>115.08</v>
      </c>
    </row>
    <row r="30" spans="1:16" ht="15" customHeight="1">
      <c r="A30" s="32">
        <v>2562</v>
      </c>
      <c r="B30" s="35">
        <v>2.2</v>
      </c>
      <c r="C30" s="35">
        <v>2.28</v>
      </c>
      <c r="D30" s="35">
        <v>2.1</v>
      </c>
      <c r="E30" s="35">
        <v>1.61</v>
      </c>
      <c r="F30" s="35">
        <v>24</v>
      </c>
      <c r="G30" s="35">
        <v>22.58</v>
      </c>
      <c r="H30" s="35">
        <v>7.77</v>
      </c>
      <c r="I30" s="35">
        <v>4.9</v>
      </c>
      <c r="J30" s="35">
        <v>5.09</v>
      </c>
      <c r="K30" s="35">
        <v>2.11</v>
      </c>
      <c r="L30" s="35">
        <v>2.16</v>
      </c>
      <c r="M30" s="35">
        <v>2.4</v>
      </c>
      <c r="N30" s="36">
        <f t="shared" si="3"/>
        <v>79.2</v>
      </c>
      <c r="O30" s="37">
        <f t="shared" si="2"/>
        <v>2.5114155251141552</v>
      </c>
      <c r="P30" s="38">
        <f t="shared" si="0"/>
        <v>115.08</v>
      </c>
    </row>
    <row r="31" spans="1:16" ht="15" customHeight="1">
      <c r="A31" s="44">
        <v>2563</v>
      </c>
      <c r="B31" s="45">
        <v>1.9</v>
      </c>
      <c r="C31" s="45">
        <v>2</v>
      </c>
      <c r="D31" s="45">
        <v>1.9</v>
      </c>
      <c r="E31" s="45">
        <v>1.9</v>
      </c>
      <c r="F31" s="45">
        <v>30</v>
      </c>
      <c r="G31" s="45">
        <v>21.5</v>
      </c>
      <c r="H31" s="45">
        <v>17</v>
      </c>
      <c r="I31" s="45">
        <v>6.1</v>
      </c>
      <c r="J31" s="45">
        <v>0.2</v>
      </c>
      <c r="K31" s="45">
        <v>2.4</v>
      </c>
      <c r="L31" s="45">
        <v>2</v>
      </c>
      <c r="M31" s="45">
        <v>2.2</v>
      </c>
      <c r="N31" s="46">
        <f t="shared" si="3"/>
        <v>89.10000000000001</v>
      </c>
      <c r="O31" s="47">
        <f t="shared" si="2"/>
        <v>2.825342465753425</v>
      </c>
      <c r="P31" s="38"/>
    </row>
    <row r="32" spans="1:16" ht="15" customHeight="1">
      <c r="A32" s="32">
        <v>2564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</row>
    <row r="33" spans="1:16" ht="15" customHeight="1">
      <c r="A33" s="32">
        <v>2565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</row>
    <row r="34" spans="1:16" ht="15" customHeight="1">
      <c r="A34" s="32">
        <v>2566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</row>
    <row r="35" spans="1:16" ht="15" customHeight="1">
      <c r="A35" s="32">
        <v>2567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</row>
    <row r="36" spans="1:16" ht="15" customHeight="1">
      <c r="A36" s="32">
        <v>2568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</row>
    <row r="37" spans="1:16" ht="15" customHeight="1">
      <c r="A37" s="32">
        <v>2569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</row>
    <row r="38" spans="1:16" ht="15" customHeight="1">
      <c r="A38" s="32">
        <v>2570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</row>
    <row r="39" spans="1:16" ht="15" customHeight="1">
      <c r="A39" s="32">
        <v>2571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</row>
    <row r="40" spans="1:16" ht="15" customHeight="1">
      <c r="A40" s="32">
        <v>2572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</row>
    <row r="41" spans="1:16" ht="15" customHeight="1">
      <c r="A41" s="32">
        <v>2573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8"/>
    </row>
    <row r="42" spans="1:16" ht="15" customHeight="1">
      <c r="A42" s="32">
        <v>2574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8"/>
    </row>
    <row r="43" spans="1:16" ht="15" customHeight="1">
      <c r="A43" s="32">
        <v>2575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</row>
    <row r="44" spans="1:16" ht="15" customHeight="1">
      <c r="A44" s="32">
        <v>2576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</row>
    <row r="45" spans="1:16" ht="15" customHeight="1">
      <c r="A45" s="32">
        <v>2577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</row>
    <row r="46" spans="1:16" ht="15" customHeight="1">
      <c r="A46" s="32">
        <v>2578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</row>
    <row r="47" spans="1:16" ht="15" customHeight="1">
      <c r="A47" s="32">
        <v>2579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</row>
    <row r="48" spans="1:16" ht="15" customHeight="1">
      <c r="A48" s="34" t="s">
        <v>19</v>
      </c>
      <c r="B48" s="40">
        <v>7.64</v>
      </c>
      <c r="C48" s="40">
        <v>19.74</v>
      </c>
      <c r="D48" s="40">
        <v>34.43</v>
      </c>
      <c r="E48" s="40">
        <v>32.03</v>
      </c>
      <c r="F48" s="40">
        <v>89.48</v>
      </c>
      <c r="G48" s="40">
        <v>142.34</v>
      </c>
      <c r="H48" s="40">
        <v>83.93</v>
      </c>
      <c r="I48" s="40">
        <v>17.3</v>
      </c>
      <c r="J48" s="40">
        <v>5.89</v>
      </c>
      <c r="K48" s="40">
        <v>9.19</v>
      </c>
      <c r="L48" s="40">
        <v>4.49</v>
      </c>
      <c r="M48" s="40">
        <v>7.08</v>
      </c>
      <c r="N48" s="40">
        <v>375.05</v>
      </c>
      <c r="O48" s="40">
        <v>11.89</v>
      </c>
      <c r="P48" s="41"/>
    </row>
    <row r="49" spans="1:16" ht="15" customHeight="1">
      <c r="A49" s="34" t="s">
        <v>16</v>
      </c>
      <c r="B49" s="40">
        <v>1.7</v>
      </c>
      <c r="C49" s="40">
        <v>3.85</v>
      </c>
      <c r="D49" s="40">
        <v>6.35</v>
      </c>
      <c r="E49" s="40">
        <v>9.2</v>
      </c>
      <c r="F49" s="40">
        <v>26.53</v>
      </c>
      <c r="G49" s="40">
        <v>35.07</v>
      </c>
      <c r="H49" s="40">
        <v>18.05</v>
      </c>
      <c r="I49" s="40">
        <v>6.18</v>
      </c>
      <c r="J49" s="40">
        <v>2.66</v>
      </c>
      <c r="K49" s="40">
        <v>2.24</v>
      </c>
      <c r="L49" s="40">
        <v>1.48</v>
      </c>
      <c r="M49" s="40">
        <v>1.76</v>
      </c>
      <c r="N49" s="40">
        <v>115.08</v>
      </c>
      <c r="O49" s="40">
        <v>3.63</v>
      </c>
      <c r="P49" s="41"/>
    </row>
    <row r="50" spans="1:16" ht="15" customHeight="1">
      <c r="A50" s="34" t="s">
        <v>20</v>
      </c>
      <c r="B50" s="40">
        <v>0</v>
      </c>
      <c r="C50" s="40">
        <v>0</v>
      </c>
      <c r="D50" s="40">
        <v>0</v>
      </c>
      <c r="E50" s="40">
        <v>0</v>
      </c>
      <c r="F50" s="40">
        <v>6.22</v>
      </c>
      <c r="G50" s="40">
        <v>3.76</v>
      </c>
      <c r="H50" s="40">
        <v>3.69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29.26</v>
      </c>
      <c r="O50" s="40">
        <v>0.93</v>
      </c>
      <c r="P50" s="41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43" t="s">
        <v>23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2016-07-13T04:18:23Z</cp:lastPrinted>
  <dcterms:created xsi:type="dcterms:W3CDTF">1994-01-31T08:04:27Z</dcterms:created>
  <dcterms:modified xsi:type="dcterms:W3CDTF">2021-04-23T02:13:10Z</dcterms:modified>
  <cp:category/>
  <cp:version/>
  <cp:contentType/>
  <cp:contentStatus/>
</cp:coreProperties>
</file>