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Y.31" sheetId="1" r:id="rId1"/>
    <sheet name="Y.31-H.05" sheetId="2" r:id="rId2"/>
  </sheets>
  <definedNames>
    <definedName name="_Regression_Int" localSheetId="1" hidden="1">1</definedName>
    <definedName name="Print_Area_MI">'Y.31-H.05'!$A$1:$N$38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<sst xmlns="http://schemas.openxmlformats.org/spreadsheetml/2006/main" count="29" uniqueCount="24">
  <si>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</si>
  <si>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</si>
  <si>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</si>
  <si>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</si>
  <si>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</si>
  <si>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</si>
  <si>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</si>
  <si>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</si>
  <si>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</si>
  <si>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</si>
  <si>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</si>
  <si>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</si>
  <si>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</si>
  <si>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</si>
  <si>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</si>
  <si>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</si>
  <si>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</si>
  <si>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</si>
  <si>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</si>
  <si>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</si>
  <si>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</si>
  <si>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(Y.31 )</t>
  </si>
  <si>
    <t>สถานี Y.31  :  แม่น้ำยม  บ้านทุ่งหนอง อ.เชียงม่วน  จ.พะเยา</t>
  </si>
  <si>
    <t xml:space="preserve"> พี้นที่รับน้ำ    1,981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</si>
</sst>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45"/>
          <c:w val="0.860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'Y.31-H.05'!$A$7:$A$32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'Y.31-H.05'!$N$7:$N$32</c:f>
              <c:numCache>
                <c:ptCount val="26"/>
                <c:pt idx="0">
                  <c:v>629.9939999999999</c:v>
                </c:pt>
                <c:pt idx="1">
                  <c:v>431.06199999999995</c:v>
                </c:pt>
                <c:pt idx="2">
                  <c:v>364.5799999999999</c:v>
                </c:pt>
                <c:pt idx="3">
                  <c:v>770.3800000000001</c:v>
                </c:pt>
                <c:pt idx="4">
                  <c:v>737.4749999999999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722.0999999999999</c:v>
                </c:pt>
                <c:pt idx="9">
                  <c:v>684.494496</c:v>
                </c:pt>
                <c:pt idx="10">
                  <c:v>1042.276896</c:v>
                </c:pt>
                <c:pt idx="11">
                  <c:v>563.934528</c:v>
                </c:pt>
                <c:pt idx="12">
                  <c:v>1003.7589119999998</c:v>
                </c:pt>
                <c:pt idx="13">
                  <c:v>340.61558399999984</c:v>
                </c:pt>
                <c:pt idx="14">
                  <c:v>816.2242560000001</c:v>
                </c:pt>
                <c:pt idx="15">
                  <c:v>1936.23264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</c:v>
                </c:pt>
                <c:pt idx="19">
                  <c:v>299.43</c:v>
                </c:pt>
                <c:pt idx="20">
                  <c:v>891.6899999999999</c:v>
                </c:pt>
                <c:pt idx="21">
                  <c:v>926.81</c:v>
                </c:pt>
                <c:pt idx="22">
                  <c:v>876.1600000000001</c:v>
                </c:pt>
                <c:pt idx="23">
                  <c:v>473.12999999999994</c:v>
                </c:pt>
                <c:pt idx="24">
                  <c:v>263.86000000000007</c:v>
                </c:pt>
                <c:pt idx="25">
                  <c:v>429.05203200000005</c:v>
                </c:pt>
              </c:numCache>
            </c:numRef>
          </c:val>
        </c:ser>
        <c:gapWidth val="100"/>
        <c:axId val="60715709"/>
        <c:axId val="9570470"/>
      </c:barChart>
      <c:lineChart>
        <c:grouping val="standard"/>
        <c:varyColors val="0"/>
        <c:ser>
          <c:idx val="1"/>
          <c:order val="1"/>
          <c:tx>
            <c:v>ค่าเฉลี่ย 747.1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'Y.31-H.05'!$A$7:$A$31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'Y.31-H.05'!$P$7:$P$31</c:f>
              <c:numCache>
                <c:ptCount val="25"/>
                <c:pt idx="0">
                  <c:v>747.09191104</c:v>
                </c:pt>
                <c:pt idx="1">
                  <c:v>747.09191104</c:v>
                </c:pt>
                <c:pt idx="2">
                  <c:v>747.09191104</c:v>
                </c:pt>
                <c:pt idx="3">
                  <c:v>747.09191104</c:v>
                </c:pt>
                <c:pt idx="4">
                  <c:v>747.09191104</c:v>
                </c:pt>
                <c:pt idx="5">
                  <c:v>747.09191104</c:v>
                </c:pt>
                <c:pt idx="6">
                  <c:v>747.09191104</c:v>
                </c:pt>
                <c:pt idx="7">
                  <c:v>747.09191104</c:v>
                </c:pt>
                <c:pt idx="8">
                  <c:v>747.09191104</c:v>
                </c:pt>
                <c:pt idx="9">
                  <c:v>747.09191104</c:v>
                </c:pt>
                <c:pt idx="10">
                  <c:v>747.09191104</c:v>
                </c:pt>
                <c:pt idx="11">
                  <c:v>747.09191104</c:v>
                </c:pt>
                <c:pt idx="12">
                  <c:v>747.09191104</c:v>
                </c:pt>
                <c:pt idx="13">
                  <c:v>747.09191104</c:v>
                </c:pt>
                <c:pt idx="14">
                  <c:v>747.09191104</c:v>
                </c:pt>
                <c:pt idx="15">
                  <c:v>747.09191104</c:v>
                </c:pt>
                <c:pt idx="16">
                  <c:v>747.09191104</c:v>
                </c:pt>
                <c:pt idx="17">
                  <c:v>747.09191104</c:v>
                </c:pt>
                <c:pt idx="18">
                  <c:v>747.09191104</c:v>
                </c:pt>
                <c:pt idx="19">
                  <c:v>747.09191104</c:v>
                </c:pt>
                <c:pt idx="20">
                  <c:v>747.09191104</c:v>
                </c:pt>
                <c:pt idx="21">
                  <c:v>747.09191104</c:v>
                </c:pt>
                <c:pt idx="22">
                  <c:v>747.09191104</c:v>
                </c:pt>
                <c:pt idx="23">
                  <c:v>747.09191104</c:v>
                </c:pt>
                <c:pt idx="24">
                  <c:v>747.09191104</c:v>
                </c:pt>
              </c:numCache>
            </c:numRef>
          </c:val>
          <c:smooth val="0"/>
        </c:ser>
        <c:axId val="60715709"/>
        <c:axId val="9570470"/>
      </c:lineChart>
      <c:catAx>
        <c:axId val="6071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570470"/>
        <c:crossesAt val="0"/>
        <c:auto val="1"/>
        <c:lblOffset val="100"/>
        <c:tickLblSkip val="1"/>
        <c:noMultiLvlLbl val="0"/>
      </c:catAx>
      <c:valAx>
        <c:axId val="95704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709"/>
        <c:crossesAt val="1"/>
        <c:crossBetween val="between"/>
        <c:dispUnits/>
        <c:majorUnit val="5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16">
      <selection activeCell="B32" sqref="B32:L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7.986</v>
      </c>
      <c r="C7" s="34">
        <v>14.114</v>
      </c>
      <c r="D7" s="34">
        <v>34.11</v>
      </c>
      <c r="E7" s="34">
        <v>61.139</v>
      </c>
      <c r="F7" s="34">
        <v>221.516</v>
      </c>
      <c r="G7" s="34">
        <v>148.649</v>
      </c>
      <c r="H7" s="34">
        <v>71.473</v>
      </c>
      <c r="I7" s="34">
        <v>33.42</v>
      </c>
      <c r="J7" s="34">
        <v>15.281</v>
      </c>
      <c r="K7" s="34">
        <v>10.21</v>
      </c>
      <c r="L7" s="34">
        <v>6.741</v>
      </c>
      <c r="M7" s="34">
        <v>5.355</v>
      </c>
      <c r="N7" s="35">
        <f>SUM(B7:M7)</f>
        <v>629.9939999999999</v>
      </c>
      <c r="O7" s="36">
        <f>+N7*1000000/(365*86400)</f>
        <v>19.976978691019784</v>
      </c>
      <c r="P7" s="37">
        <f aca="true" t="shared" si="0" ref="P7:P31">$N$40</f>
        <v>747.09191104</v>
      </c>
    </row>
    <row r="8" spans="1:16" ht="15" customHeight="1">
      <c r="A8" s="32">
        <v>2540</v>
      </c>
      <c r="B8" s="34">
        <v>8.027</v>
      </c>
      <c r="C8" s="34">
        <v>9.726</v>
      </c>
      <c r="D8" s="34">
        <v>6.782</v>
      </c>
      <c r="E8" s="34">
        <v>36.228</v>
      </c>
      <c r="F8" s="34">
        <v>69.512</v>
      </c>
      <c r="G8" s="34">
        <v>164.28</v>
      </c>
      <c r="H8" s="34">
        <v>81.039</v>
      </c>
      <c r="I8" s="34">
        <v>24.055</v>
      </c>
      <c r="J8" s="34">
        <v>13.815</v>
      </c>
      <c r="K8" s="34">
        <v>7.623</v>
      </c>
      <c r="L8" s="34">
        <v>6.457</v>
      </c>
      <c r="M8" s="34">
        <v>3.518</v>
      </c>
      <c r="N8" s="35">
        <f aca="true" t="shared" si="1" ref="N8:N25">SUM(B8:M8)</f>
        <v>431.06199999999995</v>
      </c>
      <c r="O8" s="36">
        <f aca="true" t="shared" si="2" ref="O8:O32">+N8*1000000/(365*86400)</f>
        <v>13.668886352105527</v>
      </c>
      <c r="P8" s="37">
        <f t="shared" si="0"/>
        <v>747.09191104</v>
      </c>
    </row>
    <row r="9" spans="1:16" ht="15" customHeight="1">
      <c r="A9" s="32">
        <v>2541</v>
      </c>
      <c r="B9" s="34">
        <v>7.696</v>
      </c>
      <c r="C9" s="34">
        <v>8.091</v>
      </c>
      <c r="D9" s="34">
        <v>33.256</v>
      </c>
      <c r="E9" s="34">
        <v>37.054</v>
      </c>
      <c r="F9" s="34">
        <v>52.48</v>
      </c>
      <c r="G9" s="34">
        <v>167.218</v>
      </c>
      <c r="H9" s="34">
        <v>24.71</v>
      </c>
      <c r="I9" s="34">
        <v>15.686</v>
      </c>
      <c r="J9" s="34">
        <v>8.507</v>
      </c>
      <c r="K9" s="34">
        <v>5.425</v>
      </c>
      <c r="L9" s="34">
        <v>2.815</v>
      </c>
      <c r="M9" s="34">
        <v>1.642</v>
      </c>
      <c r="N9" s="35">
        <f t="shared" si="1"/>
        <v>364.5799999999999</v>
      </c>
      <c r="O9" s="36">
        <f t="shared" si="2"/>
        <v>11.560755961440892</v>
      </c>
      <c r="P9" s="37">
        <f t="shared" si="0"/>
        <v>747.09191104</v>
      </c>
    </row>
    <row r="10" spans="1:16" ht="15" customHeight="1">
      <c r="A10" s="32">
        <v>2542</v>
      </c>
      <c r="B10" s="34">
        <v>4.05</v>
      </c>
      <c r="C10" s="34">
        <v>13.46</v>
      </c>
      <c r="D10" s="34">
        <v>57.27</v>
      </c>
      <c r="E10" s="34">
        <v>35.25</v>
      </c>
      <c r="F10" s="34">
        <v>131.16</v>
      </c>
      <c r="G10" s="34">
        <v>341.46</v>
      </c>
      <c r="H10" s="34">
        <v>92.7</v>
      </c>
      <c r="I10" s="34">
        <v>44.41</v>
      </c>
      <c r="J10" s="34">
        <v>22.34</v>
      </c>
      <c r="K10" s="34">
        <v>12.74</v>
      </c>
      <c r="L10" s="34">
        <v>8.46</v>
      </c>
      <c r="M10" s="34">
        <v>7.08</v>
      </c>
      <c r="N10" s="35">
        <f t="shared" si="1"/>
        <v>770.3800000000001</v>
      </c>
      <c r="O10" s="36">
        <f t="shared" si="2"/>
        <v>24.428589548452567</v>
      </c>
      <c r="P10" s="37">
        <f t="shared" si="0"/>
        <v>747.09191104</v>
      </c>
    </row>
    <row r="11" spans="1:16" ht="15" customHeight="1">
      <c r="A11" s="32">
        <v>2543</v>
      </c>
      <c r="B11" s="34">
        <v>8.516</v>
      </c>
      <c r="C11" s="34">
        <v>41.698</v>
      </c>
      <c r="D11" s="34">
        <v>59.656</v>
      </c>
      <c r="E11" s="34">
        <v>163.655</v>
      </c>
      <c r="F11" s="34">
        <v>156.443</v>
      </c>
      <c r="G11" s="34">
        <v>139.564</v>
      </c>
      <c r="H11" s="34">
        <v>89.443</v>
      </c>
      <c r="I11" s="34">
        <v>35.897</v>
      </c>
      <c r="J11" s="34">
        <v>17.15</v>
      </c>
      <c r="K11" s="34">
        <v>9.478</v>
      </c>
      <c r="L11" s="34">
        <v>5.155</v>
      </c>
      <c r="M11" s="34">
        <v>10.82</v>
      </c>
      <c r="N11" s="35">
        <f t="shared" si="1"/>
        <v>737.4749999999999</v>
      </c>
      <c r="O11" s="36">
        <f t="shared" si="2"/>
        <v>23.385178843226786</v>
      </c>
      <c r="P11" s="37">
        <f t="shared" si="0"/>
        <v>747.09191104</v>
      </c>
    </row>
    <row r="12" spans="1:16" ht="15" customHeight="1">
      <c r="A12" s="32">
        <v>2544</v>
      </c>
      <c r="B12" s="34">
        <v>4.541</v>
      </c>
      <c r="C12" s="34">
        <v>28.203</v>
      </c>
      <c r="D12" s="34">
        <v>31.567</v>
      </c>
      <c r="E12" s="34">
        <v>109.465</v>
      </c>
      <c r="F12" s="34">
        <v>299.645</v>
      </c>
      <c r="G12" s="34">
        <v>198.208</v>
      </c>
      <c r="H12" s="34">
        <v>101.159</v>
      </c>
      <c r="I12" s="34">
        <v>51.622</v>
      </c>
      <c r="J12" s="34">
        <v>23.515</v>
      </c>
      <c r="K12" s="34">
        <v>17.258</v>
      </c>
      <c r="L12" s="34">
        <v>7.784</v>
      </c>
      <c r="M12" s="34">
        <v>5.004</v>
      </c>
      <c r="N12" s="35">
        <f t="shared" si="1"/>
        <v>877.971</v>
      </c>
      <c r="O12" s="36">
        <f t="shared" si="2"/>
        <v>27.84027777777778</v>
      </c>
      <c r="P12" s="37">
        <f t="shared" si="0"/>
        <v>747.09191104</v>
      </c>
    </row>
    <row r="13" spans="1:16" ht="15" customHeight="1">
      <c r="A13" s="32">
        <v>2545</v>
      </c>
      <c r="B13" s="34">
        <v>5.32</v>
      </c>
      <c r="C13" s="34">
        <v>81.374</v>
      </c>
      <c r="D13" s="34">
        <v>48.453</v>
      </c>
      <c r="E13" s="34">
        <v>77.147</v>
      </c>
      <c r="F13" s="34">
        <v>178.661</v>
      </c>
      <c r="G13" s="34">
        <v>318.185</v>
      </c>
      <c r="H13" s="34">
        <v>88.814</v>
      </c>
      <c r="I13" s="34">
        <v>48.438</v>
      </c>
      <c r="J13" s="34">
        <v>33.505</v>
      </c>
      <c r="K13" s="34">
        <v>18.681</v>
      </c>
      <c r="L13" s="34">
        <v>10.785</v>
      </c>
      <c r="M13" s="34">
        <v>12.029</v>
      </c>
      <c r="N13" s="35">
        <f t="shared" si="1"/>
        <v>921.3919999999999</v>
      </c>
      <c r="O13" s="36">
        <f t="shared" si="2"/>
        <v>29.217148655504815</v>
      </c>
      <c r="P13" s="37">
        <f t="shared" si="0"/>
        <v>747.09191104</v>
      </c>
    </row>
    <row r="14" spans="1:16" ht="15" customHeight="1">
      <c r="A14" s="32">
        <v>2546</v>
      </c>
      <c r="B14" s="34">
        <v>7.964</v>
      </c>
      <c r="C14" s="34">
        <v>13.304</v>
      </c>
      <c r="D14" s="34">
        <v>15.315</v>
      </c>
      <c r="E14" s="34">
        <v>73.644</v>
      </c>
      <c r="F14" s="34">
        <v>211.425</v>
      </c>
      <c r="G14" s="34">
        <v>328.978</v>
      </c>
      <c r="H14" s="34">
        <v>59.079</v>
      </c>
      <c r="I14" s="34">
        <v>40.767</v>
      </c>
      <c r="J14" s="34">
        <v>18.662</v>
      </c>
      <c r="K14" s="34">
        <v>12.059</v>
      </c>
      <c r="L14" s="34">
        <v>6.33</v>
      </c>
      <c r="M14" s="34">
        <v>3.357</v>
      </c>
      <c r="N14" s="35">
        <f t="shared" si="1"/>
        <v>790.8840000000001</v>
      </c>
      <c r="O14" s="36">
        <f t="shared" si="2"/>
        <v>25.078767123287676</v>
      </c>
      <c r="P14" s="37">
        <f t="shared" si="0"/>
        <v>747.09191104</v>
      </c>
    </row>
    <row r="15" spans="1:16" ht="15" customHeight="1">
      <c r="A15" s="32">
        <v>2547</v>
      </c>
      <c r="B15" s="34">
        <v>7.652</v>
      </c>
      <c r="C15" s="34">
        <v>15.063</v>
      </c>
      <c r="D15" s="34">
        <v>53.407</v>
      </c>
      <c r="E15" s="34">
        <v>103.361</v>
      </c>
      <c r="F15" s="34">
        <v>146.668</v>
      </c>
      <c r="G15" s="34">
        <v>286.852</v>
      </c>
      <c r="H15" s="34">
        <v>57.606</v>
      </c>
      <c r="I15" s="34">
        <v>23.311</v>
      </c>
      <c r="J15" s="34">
        <v>13.413</v>
      </c>
      <c r="K15" s="34">
        <v>8.139</v>
      </c>
      <c r="L15" s="34">
        <v>4.222</v>
      </c>
      <c r="M15" s="34">
        <v>2.406</v>
      </c>
      <c r="N15" s="35">
        <f t="shared" si="1"/>
        <v>722.0999999999999</v>
      </c>
      <c r="O15" s="36">
        <f t="shared" si="2"/>
        <v>22.897640791476405</v>
      </c>
      <c r="P15" s="37">
        <f t="shared" si="0"/>
        <v>747.09191104</v>
      </c>
    </row>
    <row r="16" spans="1:16" ht="15" customHeight="1">
      <c r="A16" s="32">
        <v>2548</v>
      </c>
      <c r="B16" s="34">
        <v>7.573824000000001</v>
      </c>
      <c r="C16" s="34">
        <v>11.406528</v>
      </c>
      <c r="D16" s="34">
        <v>19.960128000000008</v>
      </c>
      <c r="E16" s="34">
        <v>54.089856</v>
      </c>
      <c r="F16" s="34">
        <v>184.32403200000002</v>
      </c>
      <c r="G16" s="34">
        <v>261.5976</v>
      </c>
      <c r="H16" s="34">
        <v>43.841088</v>
      </c>
      <c r="I16" s="34">
        <v>55.82822399999999</v>
      </c>
      <c r="J16" s="34">
        <v>21.60691200000001</v>
      </c>
      <c r="K16" s="34">
        <v>12.880512000000001</v>
      </c>
      <c r="L16" s="34">
        <v>7.046784</v>
      </c>
      <c r="M16" s="34">
        <v>4.339007999999999</v>
      </c>
      <c r="N16" s="35">
        <f t="shared" si="1"/>
        <v>684.494496</v>
      </c>
      <c r="O16" s="36">
        <f t="shared" si="2"/>
        <v>21.705178082191782</v>
      </c>
      <c r="P16" s="37">
        <f t="shared" si="0"/>
        <v>747.09191104</v>
      </c>
    </row>
    <row r="17" spans="1:16" ht="15" customHeight="1">
      <c r="A17" s="32">
        <v>2549</v>
      </c>
      <c r="B17" s="34">
        <v>14.656895999999998</v>
      </c>
      <c r="C17" s="34">
        <v>39.97900800000001</v>
      </c>
      <c r="D17" s="34">
        <v>14.410656000000003</v>
      </c>
      <c r="E17" s="34">
        <v>36.15753600000005</v>
      </c>
      <c r="F17" s="34">
        <v>430.19769599999995</v>
      </c>
      <c r="G17" s="34">
        <v>350.968032</v>
      </c>
      <c r="H17" s="34">
        <v>69.109632</v>
      </c>
      <c r="I17" s="34">
        <v>32.75337600000001</v>
      </c>
      <c r="J17" s="34">
        <v>20.687616000000002</v>
      </c>
      <c r="K17" s="34">
        <v>12.477888</v>
      </c>
      <c r="L17" s="34">
        <v>12.71808</v>
      </c>
      <c r="M17" s="34">
        <v>8.160480000000002</v>
      </c>
      <c r="N17" s="35">
        <f t="shared" si="1"/>
        <v>1042.276896</v>
      </c>
      <c r="O17" s="36">
        <f t="shared" si="2"/>
        <v>33.05038356164384</v>
      </c>
      <c r="P17" s="37">
        <f t="shared" si="0"/>
        <v>747.09191104</v>
      </c>
    </row>
    <row r="18" spans="1:16" ht="15" customHeight="1">
      <c r="A18" s="32">
        <v>2550</v>
      </c>
      <c r="B18" s="34">
        <v>3.888864</v>
      </c>
      <c r="C18" s="34">
        <v>24.615359999999995</v>
      </c>
      <c r="D18" s="34">
        <v>36.312192</v>
      </c>
      <c r="E18" s="34">
        <v>29.758752000000086</v>
      </c>
      <c r="F18" s="34">
        <v>127.25510399999996</v>
      </c>
      <c r="G18" s="34">
        <v>131.96736000000004</v>
      </c>
      <c r="H18" s="34">
        <v>136.666656</v>
      </c>
      <c r="I18" s="34">
        <v>26.707967999999983</v>
      </c>
      <c r="J18" s="34">
        <v>14.173055999999997</v>
      </c>
      <c r="K18" s="34">
        <v>5.4898560000000005</v>
      </c>
      <c r="L18" s="34">
        <v>17.72323199999996</v>
      </c>
      <c r="M18" s="34">
        <v>9.376127999999998</v>
      </c>
      <c r="N18" s="35">
        <f t="shared" si="1"/>
        <v>563.934528</v>
      </c>
      <c r="O18" s="36">
        <f t="shared" si="2"/>
        <v>17.882246575342467</v>
      </c>
      <c r="P18" s="37">
        <f t="shared" si="0"/>
        <v>747.09191104</v>
      </c>
    </row>
    <row r="19" spans="1:16" ht="15" customHeight="1">
      <c r="A19" s="32">
        <v>2551</v>
      </c>
      <c r="B19" s="34">
        <v>6.5387520000000015</v>
      </c>
      <c r="C19" s="34">
        <v>16.775424000000005</v>
      </c>
      <c r="D19" s="34">
        <v>39.321504000000004</v>
      </c>
      <c r="E19" s="34">
        <v>141.09638400000003</v>
      </c>
      <c r="F19" s="34">
        <v>354.9398399999999</v>
      </c>
      <c r="G19" s="34">
        <v>265.40611200000006</v>
      </c>
      <c r="H19" s="34">
        <v>113.30927999999997</v>
      </c>
      <c r="I19" s="34">
        <v>31.047839999999997</v>
      </c>
      <c r="J19" s="34">
        <v>11.007360000000006</v>
      </c>
      <c r="K19" s="34">
        <v>7.949664000000002</v>
      </c>
      <c r="L19" s="34">
        <v>2.1885120000000002</v>
      </c>
      <c r="M19" s="34">
        <v>14.178240000000006</v>
      </c>
      <c r="N19" s="35">
        <f t="shared" si="1"/>
        <v>1003.7589119999998</v>
      </c>
      <c r="O19" s="36">
        <f t="shared" si="2"/>
        <v>31.828986301369856</v>
      </c>
      <c r="P19" s="37">
        <f t="shared" si="0"/>
        <v>747.09191104</v>
      </c>
    </row>
    <row r="20" spans="1:16" ht="15" customHeight="1">
      <c r="A20" s="32">
        <v>2552</v>
      </c>
      <c r="B20" s="34">
        <v>14.221439999999996</v>
      </c>
      <c r="C20" s="34">
        <v>16.826400000000003</v>
      </c>
      <c r="D20" s="34">
        <v>19.96272</v>
      </c>
      <c r="E20" s="34">
        <v>48.0340799999999</v>
      </c>
      <c r="F20" s="34">
        <v>75.75984</v>
      </c>
      <c r="G20" s="34">
        <v>82.08432</v>
      </c>
      <c r="H20" s="34">
        <v>32.689440000000005</v>
      </c>
      <c r="I20" s="34">
        <v>15.984000000000004</v>
      </c>
      <c r="J20" s="34">
        <v>14.437439999999999</v>
      </c>
      <c r="K20" s="34">
        <v>10.45008</v>
      </c>
      <c r="L20" s="34">
        <v>3.5130239999999997</v>
      </c>
      <c r="M20" s="34">
        <v>6.652799999999999</v>
      </c>
      <c r="N20" s="35">
        <f t="shared" si="1"/>
        <v>340.61558399999984</v>
      </c>
      <c r="O20" s="36">
        <f t="shared" si="2"/>
        <v>10.800849315068488</v>
      </c>
      <c r="P20" s="37">
        <f t="shared" si="0"/>
        <v>747.09191104</v>
      </c>
    </row>
    <row r="21" spans="1:16" ht="15" customHeight="1">
      <c r="A21" s="32">
        <v>2553</v>
      </c>
      <c r="B21" s="34">
        <v>5.97456</v>
      </c>
      <c r="C21" s="34">
        <v>4.711392</v>
      </c>
      <c r="D21" s="34">
        <v>8.320320000000002</v>
      </c>
      <c r="E21" s="34">
        <v>51.820992000000004</v>
      </c>
      <c r="F21" s="34">
        <v>322.2676800000001</v>
      </c>
      <c r="G21" s="34">
        <v>281.84544</v>
      </c>
      <c r="H21" s="34">
        <v>70.43846400000004</v>
      </c>
      <c r="I21" s="34">
        <v>26.616384</v>
      </c>
      <c r="J21" s="34">
        <v>16.986240000000002</v>
      </c>
      <c r="K21" s="34">
        <v>13.715999999999998</v>
      </c>
      <c r="L21" s="34">
        <v>5.718816</v>
      </c>
      <c r="M21" s="34">
        <v>7.807968</v>
      </c>
      <c r="N21" s="35">
        <f t="shared" si="1"/>
        <v>816.2242560000001</v>
      </c>
      <c r="O21" s="36">
        <f t="shared" si="2"/>
        <v>25.88230136986302</v>
      </c>
      <c r="P21" s="37">
        <f t="shared" si="0"/>
        <v>747.09191104</v>
      </c>
    </row>
    <row r="22" spans="1:16" ht="15" customHeight="1">
      <c r="A22" s="32">
        <v>2554</v>
      </c>
      <c r="B22" s="34">
        <v>17.39664</v>
      </c>
      <c r="C22" s="34">
        <v>120.45456</v>
      </c>
      <c r="D22" s="34">
        <v>238.23936</v>
      </c>
      <c r="E22" s="34">
        <v>340.59744</v>
      </c>
      <c r="F22" s="34">
        <v>548.54928</v>
      </c>
      <c r="G22" s="34">
        <v>369.47232</v>
      </c>
      <c r="H22" s="34">
        <v>190.89216000000002</v>
      </c>
      <c r="I22" s="34">
        <v>43.5672</v>
      </c>
      <c r="J22" s="34">
        <v>21.63024</v>
      </c>
      <c r="K22" s="34">
        <v>14.009760000000004</v>
      </c>
      <c r="L22" s="34">
        <v>12.942719999999978</v>
      </c>
      <c r="M22" s="34">
        <v>18.480959999999996</v>
      </c>
      <c r="N22" s="35">
        <f t="shared" si="1"/>
        <v>1936.23264</v>
      </c>
      <c r="O22" s="36">
        <f t="shared" si="2"/>
        <v>61.39753424657534</v>
      </c>
      <c r="P22" s="37">
        <f t="shared" si="0"/>
        <v>747.09191104</v>
      </c>
    </row>
    <row r="23" spans="1:16" ht="15" customHeight="1">
      <c r="A23" s="32">
        <v>2555</v>
      </c>
      <c r="B23" s="34">
        <v>24.077087999999993</v>
      </c>
      <c r="C23" s="34">
        <v>87.897312</v>
      </c>
      <c r="D23" s="34">
        <v>49.99622399999999</v>
      </c>
      <c r="E23" s="34">
        <v>108.30239999999999</v>
      </c>
      <c r="F23" s="34">
        <v>190.59840000000005</v>
      </c>
      <c r="G23" s="34">
        <v>246.23827200000002</v>
      </c>
      <c r="H23" s="34">
        <v>88.10208</v>
      </c>
      <c r="I23" s="34">
        <v>48.49027199999998</v>
      </c>
      <c r="J23" s="34">
        <v>33.54480000000001</v>
      </c>
      <c r="K23" s="34">
        <v>13.109472000000004</v>
      </c>
      <c r="L23" s="34">
        <v>19.871136000000007</v>
      </c>
      <c r="M23" s="34">
        <v>8.253792</v>
      </c>
      <c r="N23" s="35">
        <f t="shared" si="1"/>
        <v>918.481248</v>
      </c>
      <c r="O23" s="36">
        <f t="shared" si="2"/>
        <v>29.12484931506849</v>
      </c>
      <c r="P23" s="37">
        <f t="shared" si="0"/>
        <v>747.09191104</v>
      </c>
    </row>
    <row r="24" spans="1:16" ht="15" customHeight="1">
      <c r="A24" s="32">
        <v>2556</v>
      </c>
      <c r="B24" s="34">
        <v>2.8797120000000005</v>
      </c>
      <c r="C24" s="34">
        <v>5.321376000000002</v>
      </c>
      <c r="D24" s="34">
        <v>8.437824</v>
      </c>
      <c r="E24" s="34">
        <v>39.22991999999999</v>
      </c>
      <c r="F24" s="34">
        <v>140.965056</v>
      </c>
      <c r="G24" s="34">
        <v>163.11196800000002</v>
      </c>
      <c r="H24" s="34">
        <v>86.49158400000003</v>
      </c>
      <c r="I24" s="34">
        <v>33.280416</v>
      </c>
      <c r="J24" s="34">
        <v>24.096960000000003</v>
      </c>
      <c r="K24" s="34">
        <v>12.680928000000002</v>
      </c>
      <c r="L24" s="34">
        <v>6.839424</v>
      </c>
      <c r="M24" s="34">
        <v>3.507839999999999</v>
      </c>
      <c r="N24" s="35">
        <f t="shared" si="1"/>
        <v>526.8430080000002</v>
      </c>
      <c r="O24" s="36">
        <f t="shared" si="2"/>
        <v>16.706082191780826</v>
      </c>
      <c r="P24" s="37">
        <f t="shared" si="0"/>
        <v>747.09191104</v>
      </c>
    </row>
    <row r="25" spans="1:16" ht="15" customHeight="1">
      <c r="A25" s="32">
        <v>2557</v>
      </c>
      <c r="B25" s="34">
        <v>3.316032</v>
      </c>
      <c r="C25" s="34">
        <v>55.871424000000005</v>
      </c>
      <c r="D25" s="34">
        <v>23.13792000000001</v>
      </c>
      <c r="E25" s="34">
        <v>161.6112</v>
      </c>
      <c r="F25" s="34">
        <v>166.63708800000006</v>
      </c>
      <c r="G25" s="34">
        <v>310.62528</v>
      </c>
      <c r="H25" s="34">
        <v>77.806656</v>
      </c>
      <c r="I25" s="34">
        <v>37.22630399999999</v>
      </c>
      <c r="J25" s="34">
        <v>14.535935999999996</v>
      </c>
      <c r="K25" s="34">
        <v>13.294368000000006</v>
      </c>
      <c r="L25" s="34">
        <v>3.455999999999999</v>
      </c>
      <c r="M25" s="34">
        <v>0</v>
      </c>
      <c r="N25" s="35">
        <f t="shared" si="1"/>
        <v>867.518208</v>
      </c>
      <c r="O25" s="36">
        <f t="shared" si="2"/>
        <v>27.50882191780822</v>
      </c>
      <c r="P25" s="37">
        <f t="shared" si="0"/>
        <v>747.09191104</v>
      </c>
    </row>
    <row r="26" spans="1:16" ht="15" customHeight="1">
      <c r="A26" s="32">
        <v>2558</v>
      </c>
      <c r="B26" s="34">
        <v>6.11</v>
      </c>
      <c r="C26" s="34">
        <v>4.57</v>
      </c>
      <c r="D26" s="34">
        <v>6.99</v>
      </c>
      <c r="E26" s="34">
        <v>14.33</v>
      </c>
      <c r="F26" s="34">
        <v>58.82</v>
      </c>
      <c r="G26" s="34">
        <v>119.75</v>
      </c>
      <c r="H26" s="34">
        <v>54.95</v>
      </c>
      <c r="I26" s="34">
        <v>21.67</v>
      </c>
      <c r="J26" s="34">
        <v>12.24</v>
      </c>
      <c r="K26" s="34">
        <v>0</v>
      </c>
      <c r="L26" s="34">
        <v>0</v>
      </c>
      <c r="M26" s="34">
        <v>0</v>
      </c>
      <c r="N26" s="35">
        <f aca="true" t="shared" si="3" ref="N26:N31">SUM(B26:M26)</f>
        <v>299.43</v>
      </c>
      <c r="O26" s="36">
        <f t="shared" si="2"/>
        <v>9.49486301369863</v>
      </c>
      <c r="P26" s="37">
        <f t="shared" si="0"/>
        <v>747.09191104</v>
      </c>
    </row>
    <row r="27" spans="1:16" ht="15" customHeight="1">
      <c r="A27" s="32">
        <v>2559</v>
      </c>
      <c r="B27" s="34">
        <v>1.18</v>
      </c>
      <c r="C27" s="34">
        <v>13.5</v>
      </c>
      <c r="D27" s="34">
        <v>40.69</v>
      </c>
      <c r="E27" s="34">
        <v>69.65</v>
      </c>
      <c r="F27" s="34">
        <v>296.21</v>
      </c>
      <c r="G27" s="34">
        <v>284.5</v>
      </c>
      <c r="H27" s="34">
        <v>96.24</v>
      </c>
      <c r="I27" s="34">
        <v>42.16</v>
      </c>
      <c r="J27" s="34">
        <v>19.8</v>
      </c>
      <c r="K27" s="34">
        <v>16.52</v>
      </c>
      <c r="L27" s="34">
        <v>6.98</v>
      </c>
      <c r="M27" s="34">
        <v>4.26</v>
      </c>
      <c r="N27" s="35">
        <f t="shared" si="3"/>
        <v>891.6899999999999</v>
      </c>
      <c r="O27" s="36">
        <f t="shared" si="2"/>
        <v>28.275304414003045</v>
      </c>
      <c r="P27" s="37">
        <f t="shared" si="0"/>
        <v>747.09191104</v>
      </c>
    </row>
    <row r="28" spans="1:16" ht="15" customHeight="1">
      <c r="A28" s="32">
        <v>2560</v>
      </c>
      <c r="B28" s="34">
        <v>4.95</v>
      </c>
      <c r="C28" s="34">
        <v>16.63</v>
      </c>
      <c r="D28" s="34">
        <v>20.93</v>
      </c>
      <c r="E28" s="34">
        <v>194.87</v>
      </c>
      <c r="F28" s="34">
        <v>153.09</v>
      </c>
      <c r="G28" s="34">
        <v>238.83</v>
      </c>
      <c r="H28" s="34">
        <v>205.76</v>
      </c>
      <c r="I28" s="34">
        <v>44.77</v>
      </c>
      <c r="J28" s="34">
        <v>21.78</v>
      </c>
      <c r="K28" s="34">
        <v>14.05</v>
      </c>
      <c r="L28" s="34">
        <v>5.75</v>
      </c>
      <c r="M28" s="34">
        <v>5.4</v>
      </c>
      <c r="N28" s="35">
        <f t="shared" si="3"/>
        <v>926.81</v>
      </c>
      <c r="O28" s="36">
        <f t="shared" si="2"/>
        <v>29.388952308472856</v>
      </c>
      <c r="P28" s="37">
        <f t="shared" si="0"/>
        <v>747.09191104</v>
      </c>
    </row>
    <row r="29" spans="1:16" ht="15" customHeight="1">
      <c r="A29" s="32">
        <v>2561</v>
      </c>
      <c r="B29" s="34">
        <v>8.98</v>
      </c>
      <c r="C29" s="34">
        <v>21.3</v>
      </c>
      <c r="D29" s="34">
        <v>42.48</v>
      </c>
      <c r="E29" s="34">
        <v>137.24</v>
      </c>
      <c r="F29" s="34">
        <v>228.25</v>
      </c>
      <c r="G29" s="34">
        <v>242.69</v>
      </c>
      <c r="H29" s="34">
        <v>107.58</v>
      </c>
      <c r="I29" s="34">
        <v>39.61</v>
      </c>
      <c r="J29" s="34">
        <v>21.91</v>
      </c>
      <c r="K29" s="34">
        <v>14.9</v>
      </c>
      <c r="L29" s="34">
        <v>7.11</v>
      </c>
      <c r="M29" s="34">
        <v>4.11</v>
      </c>
      <c r="N29" s="35">
        <f t="shared" si="3"/>
        <v>876.1600000000001</v>
      </c>
      <c r="O29" s="36">
        <f t="shared" si="2"/>
        <v>27.782851344495185</v>
      </c>
      <c r="P29" s="37">
        <f t="shared" si="0"/>
        <v>747.09191104</v>
      </c>
    </row>
    <row r="30" spans="1:16" ht="15" customHeight="1">
      <c r="A30" s="32">
        <v>2562</v>
      </c>
      <c r="B30" s="34">
        <v>4.01</v>
      </c>
      <c r="C30" s="34">
        <v>5.67</v>
      </c>
      <c r="D30" s="34">
        <v>5.09</v>
      </c>
      <c r="E30" s="34">
        <v>8.32</v>
      </c>
      <c r="F30" s="34">
        <v>276.83</v>
      </c>
      <c r="G30" s="34">
        <v>107.75</v>
      </c>
      <c r="H30" s="34">
        <v>25.96</v>
      </c>
      <c r="I30" s="34">
        <v>18.38</v>
      </c>
      <c r="J30" s="34">
        <v>9.69</v>
      </c>
      <c r="K30" s="34">
        <v>5.88</v>
      </c>
      <c r="L30" s="34">
        <v>3.39</v>
      </c>
      <c r="M30" s="34">
        <v>2.16</v>
      </c>
      <c r="N30" s="35">
        <f t="shared" si="3"/>
        <v>473.12999999999994</v>
      </c>
      <c r="O30" s="36">
        <f t="shared" si="2"/>
        <v>15.002853881278536</v>
      </c>
      <c r="P30" s="37">
        <f t="shared" si="0"/>
        <v>747.09191104</v>
      </c>
    </row>
    <row r="31" spans="1:16" ht="15" customHeight="1">
      <c r="A31" s="32">
        <v>2563</v>
      </c>
      <c r="B31" s="34">
        <v>2.31</v>
      </c>
      <c r="C31" s="34">
        <v>3.73</v>
      </c>
      <c r="D31" s="34">
        <v>10.54</v>
      </c>
      <c r="E31" s="34">
        <v>7.63</v>
      </c>
      <c r="F31" s="34">
        <v>121.43</v>
      </c>
      <c r="G31" s="34">
        <v>66.9</v>
      </c>
      <c r="H31" s="34">
        <v>26.26</v>
      </c>
      <c r="I31" s="34">
        <v>15.24</v>
      </c>
      <c r="J31" s="34">
        <v>4.66</v>
      </c>
      <c r="K31" s="34">
        <v>2.72</v>
      </c>
      <c r="L31" s="34">
        <v>1.37</v>
      </c>
      <c r="M31" s="34">
        <v>1.07</v>
      </c>
      <c r="N31" s="35">
        <f t="shared" si="3"/>
        <v>263.86000000000007</v>
      </c>
      <c r="O31" s="36">
        <f t="shared" si="2"/>
        <v>8.366945712836126</v>
      </c>
      <c r="P31" s="37">
        <f t="shared" si="0"/>
        <v>747.09191104</v>
      </c>
    </row>
    <row r="32" spans="1:16" ht="15" customHeight="1">
      <c r="A32" s="40">
        <v>2564</v>
      </c>
      <c r="B32" s="41">
        <v>9.474624000000002</v>
      </c>
      <c r="C32" s="41">
        <v>21.018528000000003</v>
      </c>
      <c r="D32" s="41">
        <v>41.297472000000006</v>
      </c>
      <c r="E32" s="41">
        <v>33.891264</v>
      </c>
      <c r="F32" s="41">
        <v>69.00681599999999</v>
      </c>
      <c r="G32" s="41">
        <v>65.138688</v>
      </c>
      <c r="H32" s="41">
        <v>118.59091200000005</v>
      </c>
      <c r="I32" s="41">
        <v>39.65155200000001</v>
      </c>
      <c r="J32" s="41">
        <v>13.479264000000004</v>
      </c>
      <c r="K32" s="41">
        <v>10.888992000000002</v>
      </c>
      <c r="L32" s="41">
        <v>6.613920000000003</v>
      </c>
      <c r="M32" s="41"/>
      <c r="N32" s="42">
        <f>SUM(B32:M32)</f>
        <v>429.05203200000005</v>
      </c>
      <c r="O32" s="43">
        <f t="shared" si="2"/>
        <v>13.605150684931509</v>
      </c>
      <c r="P32" s="37"/>
    </row>
    <row r="33" spans="1:16" ht="15" customHeight="1">
      <c r="A33" s="32">
        <v>2565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2567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2568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 t="s">
        <v>19</v>
      </c>
      <c r="B39" s="38">
        <f>MAX(B7:B31)</f>
        <v>24.077087999999993</v>
      </c>
      <c r="C39" s="38">
        <f aca="true" t="shared" si="4" ref="C39:N39">MAX(C7:C31)</f>
        <v>120.45456</v>
      </c>
      <c r="D39" s="38">
        <f t="shared" si="4"/>
        <v>238.23936</v>
      </c>
      <c r="E39" s="38">
        <f t="shared" si="4"/>
        <v>340.59744</v>
      </c>
      <c r="F39" s="38">
        <f t="shared" si="4"/>
        <v>548.54928</v>
      </c>
      <c r="G39" s="38">
        <f t="shared" si="4"/>
        <v>369.47232</v>
      </c>
      <c r="H39" s="38">
        <f t="shared" si="4"/>
        <v>205.76</v>
      </c>
      <c r="I39" s="38">
        <f t="shared" si="4"/>
        <v>55.82822399999999</v>
      </c>
      <c r="J39" s="38">
        <f t="shared" si="4"/>
        <v>33.54480000000001</v>
      </c>
      <c r="K39" s="38">
        <f t="shared" si="4"/>
        <v>18.681</v>
      </c>
      <c r="L39" s="38">
        <f t="shared" si="4"/>
        <v>19.871136000000007</v>
      </c>
      <c r="M39" s="38">
        <f t="shared" si="4"/>
        <v>18.480959999999996</v>
      </c>
      <c r="N39" s="38">
        <f t="shared" si="4"/>
        <v>1936.23264</v>
      </c>
      <c r="O39" s="36">
        <f>+N39*1000000/(365*86400)</f>
        <v>61.39753424657534</v>
      </c>
      <c r="P39" s="39"/>
    </row>
    <row r="40" spans="1:16" ht="15" customHeight="1">
      <c r="A40" s="33" t="s">
        <v>16</v>
      </c>
      <c r="B40" s="38">
        <f>AVERAGE(B7:B31)</f>
        <v>7.59263232</v>
      </c>
      <c r="C40" s="38">
        <f aca="true" t="shared" si="5" ref="C40:M40">AVERAGE(C7:C31)</f>
        <v>26.971671360000002</v>
      </c>
      <c r="D40" s="38">
        <f t="shared" si="5"/>
        <v>36.98539392</v>
      </c>
      <c r="E40" s="38">
        <f t="shared" si="5"/>
        <v>85.58726240000001</v>
      </c>
      <c r="F40" s="38">
        <f t="shared" si="5"/>
        <v>205.74536064</v>
      </c>
      <c r="G40" s="38">
        <f t="shared" si="5"/>
        <v>224.68522815999998</v>
      </c>
      <c r="H40" s="38">
        <f t="shared" si="5"/>
        <v>83.68480160000001</v>
      </c>
      <c r="I40" s="38">
        <f t="shared" si="5"/>
        <v>34.03751936</v>
      </c>
      <c r="J40" s="38">
        <f t="shared" si="5"/>
        <v>17.958982400000007</v>
      </c>
      <c r="K40" s="38">
        <f t="shared" si="5"/>
        <v>10.869661120000004</v>
      </c>
      <c r="L40" s="38">
        <f t="shared" si="5"/>
        <v>7.014669119999997</v>
      </c>
      <c r="M40" s="38">
        <f t="shared" si="5"/>
        <v>5.9587286399999995</v>
      </c>
      <c r="N40" s="38">
        <f>SUM(B40:M40)</f>
        <v>747.09191104</v>
      </c>
      <c r="O40" s="36">
        <f>+N40*1000000/(365*86400)</f>
        <v>23.690129091831558</v>
      </c>
      <c r="P40" s="39"/>
    </row>
    <row r="41" spans="1:16" ht="15" customHeight="1">
      <c r="A41" s="33" t="s">
        <v>20</v>
      </c>
      <c r="B41" s="38">
        <f>MIN(B7:B31)</f>
        <v>1.18</v>
      </c>
      <c r="C41" s="38">
        <f aca="true" t="shared" si="6" ref="C41:N41">MIN(C7:C31)</f>
        <v>3.73</v>
      </c>
      <c r="D41" s="38">
        <f t="shared" si="6"/>
        <v>5.09</v>
      </c>
      <c r="E41" s="38">
        <f t="shared" si="6"/>
        <v>7.63</v>
      </c>
      <c r="F41" s="38">
        <f t="shared" si="6"/>
        <v>52.48</v>
      </c>
      <c r="G41" s="38">
        <f t="shared" si="6"/>
        <v>66.9</v>
      </c>
      <c r="H41" s="38">
        <f t="shared" si="6"/>
        <v>24.71</v>
      </c>
      <c r="I41" s="38">
        <f t="shared" si="6"/>
        <v>15.24</v>
      </c>
      <c r="J41" s="38">
        <f t="shared" si="6"/>
        <v>4.66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263.86000000000007</v>
      </c>
      <c r="O41" s="36">
        <f>+N41*1000000/(365*86400)</f>
        <v>8.366945712836126</v>
      </c>
      <c r="P41" s="39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2016-07-13T04:13:01Z</cp:lastPrinted>
  <dcterms:created xsi:type="dcterms:W3CDTF">1994-01-31T08:04:27Z</dcterms:created>
  <dcterms:modified xsi:type="dcterms:W3CDTF">2022-03-16T08:25:33Z</dcterms:modified>
  <cp:category/>
  <cp:version/>
  <cp:contentType/>
  <cp:contentStatus/>
</cp:coreProperties>
</file>