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1010" windowHeight="5430" activeTab="0"/>
  </bookViews>
  <sheets>
    <sheet name="H41w6a" sheetId="1" r:id="rId1"/>
    <sheet name="W.6a" sheetId="2" r:id="rId2"/>
    <sheet name="Sheet3" sheetId="3" r:id="rId3"/>
  </sheets>
  <externalReferences>
    <externalReference r:id="rId6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<sst xmlns="http://schemas.openxmlformats.org/spreadsheetml/2006/main" count="112" uniqueCount="33">
  <si>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</si>
  <si>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</si>
  <si>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</si>
  <si>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</si>
  <si>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</si>
  <si>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</si>
  <si>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</si>
  <si>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</si>
  <si>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</si>
  <si>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</si>
  <si>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</si>
  <si>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</si>
  <si>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</si>
  <si>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</si>
  <si>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</si>
  <si>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</si>
  <si>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</si>
  <si>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</si>
  <si>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</si>
  <si>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</si>
  <si>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</si>
  <si>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</si>
  <si>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</si>
  <si>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2. เริ่มสำรวจปริมาณน้ำ เดือน พฤษภาคม 2554</t>
  </si>
  <si>
    <t>พื้นที่รับน้ำ  8,150     ตร.กม.</t>
  </si>
  <si>
    <t>ม.(ร.ท.ก.)</t>
  </si>
  <si>
    <t>-</t>
  </si>
  <si>
    <r>
      <t>หมายเหตุ</t>
    </r>
    <r>
      <rPr>
        <sz val="15"/>
        <rFont val="TH SarabunPSK"/>
        <family val="2"/>
      </rPr>
      <t xml:space="preserve"> 1. ปีน้ำเริ่มตั้งแต่ 1 เม.ย. ถึง 31 มี.ค. ของปีต่อไป</t>
    </r>
  </si>
  <si>
    <t>3. หยุดสำรวจปริมาณน้ำปี 2559</t>
  </si>
  <si>
    <t>สถานี :  W.6A  แม่น้ำวัง  บ้านสบปราบ  อ.สบปราบ  จ.ลำปาง</t>
  </si>
  <si>
    <t xml:space="preserve"> หยุดสำรวจปริมาณน้ำปี 2559</t>
  </si>
  <si>
    <t>ตลิ่งฝั่งซ้าย 189.860 ม.    ตลิ่งฝั่งขวา 189.797 ม.   ท้องน้ำ  ม.    ศูนย์เสาระดับน้ำ 184.050 ม. ร.ท.ก.</t>
  </si>
  <si>
    <t>4. เสาระดับน้ำล้ม ไม่มีข้อมูลระดับน้ำเดือน ตุลาคม 2566 - มีนาคม 2567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</si>
</sst>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d\ \ด\ด\ด"/>
    <numFmt numFmtId="181" formatCode="0.000"/>
    <numFmt numFmtId="182" formatCode="mmm\-yyyy"/>
    <numFmt numFmtId="183" formatCode="0.00000000000000"/>
    <numFmt numFmtId="184" formatCode="0.0000000000000"/>
    <numFmt numFmtId="185" formatCode="0.000000000000"/>
    <numFmt numFmtId="186" formatCode="0.00000000000"/>
    <numFmt numFmtId="187" formatCode="0.000000000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_)"/>
    <numFmt numFmtId="195" formatCode="0_);\(0\)"/>
    <numFmt numFmtId="196" formatCode="0.00_);\(0.00\)"/>
    <numFmt numFmtId="197" formatCode="[$-41E]d\ mmmm\ yyyy"/>
    <numFmt numFmtId="198" formatCode="[$-107041E]d\ mmmm\ yyyy;@"/>
    <numFmt numFmtId="199" formatCode="0.0"/>
  </numFmts>
  <fonts count="66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8"/>
      <name val="CordiaUPC"/>
      <family val="2"/>
    </font>
    <font>
      <b/>
      <sz val="8"/>
      <name val="AngsanaUPC"/>
      <family val="1"/>
    </font>
    <font>
      <b/>
      <sz val="8"/>
      <name val="Arial"/>
      <family val="2"/>
    </font>
    <font>
      <sz val="8"/>
      <name val="AngsanaUPC"/>
      <family val="1"/>
    </font>
    <font>
      <sz val="8"/>
      <name val="Arial"/>
      <family val="2"/>
    </font>
    <font>
      <sz val="14"/>
      <color indexed="10"/>
      <name val="CordiaUPC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5"/>
      <name val="TH SarabunPSK"/>
      <family val="2"/>
    </font>
    <font>
      <sz val="15"/>
      <color indexed="10"/>
      <name val="TH SarabunPSK"/>
      <family val="2"/>
    </font>
    <font>
      <b/>
      <sz val="16"/>
      <name val="TH SarabunPSK"/>
      <family val="2"/>
    </font>
    <font>
      <sz val="10"/>
      <name val="AngsanaUPC"/>
      <family val="1"/>
    </font>
    <font>
      <sz val="10"/>
      <name val="Arial"/>
      <family val="2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sz val="10.5"/>
      <color indexed="8"/>
      <name val="Arial"/>
      <family val="0"/>
    </font>
    <font>
      <sz val="8"/>
      <color indexed="12"/>
      <name val="Arial"/>
      <family val="0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b/>
      <sz val="10.5"/>
      <color indexed="17"/>
      <name val="Arial"/>
      <family val="0"/>
    </font>
    <font>
      <b/>
      <sz val="18"/>
      <color indexed="12"/>
      <name val="AngsanaUPC"/>
      <family val="0"/>
    </font>
    <font>
      <b/>
      <sz val="10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rgb="FFFF0000"/>
      <name val="TH SarabunPSK"/>
      <family val="2"/>
    </font>
    <font>
      <sz val="14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1" fontId="7" fillId="35" borderId="12" xfId="0" applyNumberFormat="1" applyFont="1" applyFill="1" applyBorder="1" applyAlignment="1" applyProtection="1">
      <alignment horizontal="center"/>
      <protection/>
    </xf>
    <xf numFmtId="0" fontId="8" fillId="33" borderId="12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194" fontId="8" fillId="34" borderId="12" xfId="0" applyNumberFormat="1" applyFont="1" applyFill="1" applyBorder="1" applyAlignment="1">
      <alignment horizontal="center"/>
    </xf>
    <xf numFmtId="2" fontId="8" fillId="34" borderId="12" xfId="0" applyNumberFormat="1" applyFont="1" applyFill="1" applyBorder="1" applyAlignment="1">
      <alignment horizontal="center"/>
    </xf>
    <xf numFmtId="196" fontId="8" fillId="34" borderId="12" xfId="0" applyNumberFormat="1" applyFont="1" applyFill="1" applyBorder="1" applyAlignment="1">
      <alignment horizontal="center"/>
    </xf>
    <xf numFmtId="2" fontId="8" fillId="33" borderId="12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194" fontId="8" fillId="34" borderId="13" xfId="0" applyNumberFormat="1" applyFont="1" applyFill="1" applyBorder="1" applyAlignment="1">
      <alignment horizontal="center"/>
    </xf>
    <xf numFmtId="1" fontId="7" fillId="35" borderId="11" xfId="0" applyNumberFormat="1" applyFont="1" applyFill="1" applyBorder="1" applyAlignment="1" applyProtection="1">
      <alignment horizontal="center"/>
      <protection/>
    </xf>
    <xf numFmtId="0" fontId="8" fillId="33" borderId="11" xfId="0" applyFont="1" applyFill="1" applyBorder="1" applyAlignment="1">
      <alignment horizontal="center"/>
    </xf>
    <xf numFmtId="194" fontId="8" fillId="34" borderId="11" xfId="0" applyNumberFormat="1" applyFont="1" applyFill="1" applyBorder="1" applyAlignment="1">
      <alignment horizontal="center"/>
    </xf>
    <xf numFmtId="2" fontId="8" fillId="33" borderId="12" xfId="0" applyNumberFormat="1" applyFont="1" applyFill="1" applyBorder="1" applyAlignment="1">
      <alignment horizontal="right"/>
    </xf>
    <xf numFmtId="2" fontId="8" fillId="34" borderId="12" xfId="0" applyNumberFormat="1" applyFont="1" applyFill="1" applyBorder="1" applyAlignment="1">
      <alignment horizontal="right"/>
    </xf>
    <xf numFmtId="2" fontId="0" fillId="33" borderId="12" xfId="0" applyNumberFormat="1" applyFill="1" applyBorder="1" applyAlignment="1">
      <alignment horizontal="right"/>
    </xf>
    <xf numFmtId="2" fontId="0" fillId="34" borderId="12" xfId="0" applyNumberFormat="1" applyFill="1" applyBorder="1" applyAlignment="1">
      <alignment horizontal="right"/>
    </xf>
    <xf numFmtId="2" fontId="0" fillId="33" borderId="13" xfId="0" applyNumberFormat="1" applyFill="1" applyBorder="1" applyAlignment="1">
      <alignment horizontal="right"/>
    </xf>
    <xf numFmtId="2" fontId="0" fillId="34" borderId="13" xfId="0" applyNumberFormat="1" applyFill="1" applyBorder="1" applyAlignment="1">
      <alignment horizontal="right"/>
    </xf>
    <xf numFmtId="2" fontId="0" fillId="33" borderId="11" xfId="0" applyNumberFormat="1" applyFill="1" applyBorder="1" applyAlignment="1">
      <alignment horizontal="right"/>
    </xf>
    <xf numFmtId="2" fontId="0" fillId="34" borderId="11" xfId="0" applyNumberFormat="1" applyFill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/>
    </xf>
    <xf numFmtId="180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center"/>
    </xf>
    <xf numFmtId="180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right"/>
    </xf>
    <xf numFmtId="180" fontId="10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/>
    </xf>
    <xf numFmtId="180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80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right"/>
    </xf>
    <xf numFmtId="180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left"/>
    </xf>
    <xf numFmtId="2" fontId="11" fillId="0" borderId="0" xfId="0" applyNumberFormat="1" applyFont="1" applyAlignment="1">
      <alignment horizontal="center"/>
    </xf>
    <xf numFmtId="0" fontId="11" fillId="0" borderId="10" xfId="0" applyFont="1" applyBorder="1" applyAlignment="1">
      <alignment horizontal="center"/>
    </xf>
    <xf numFmtId="2" fontId="11" fillId="0" borderId="14" xfId="0" applyNumberFormat="1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180" fontId="11" fillId="0" borderId="14" xfId="0" applyNumberFormat="1" applyFont="1" applyBorder="1" applyAlignment="1">
      <alignment horizontal="centerContinuous"/>
    </xf>
    <xf numFmtId="180" fontId="11" fillId="0" borderId="15" xfId="0" applyNumberFormat="1" applyFont="1" applyBorder="1" applyAlignment="1">
      <alignment horizontal="centerContinuous"/>
    </xf>
    <xf numFmtId="180" fontId="11" fillId="0" borderId="16" xfId="0" applyNumberFormat="1" applyFont="1" applyBorder="1" applyAlignment="1">
      <alignment horizontal="centerContinuous"/>
    </xf>
    <xf numFmtId="2" fontId="11" fillId="0" borderId="17" xfId="0" applyNumberFormat="1" applyFont="1" applyBorder="1" applyAlignment="1">
      <alignment horizontal="centerContinuous"/>
    </xf>
    <xf numFmtId="2" fontId="11" fillId="0" borderId="18" xfId="0" applyNumberFormat="1" applyFont="1" applyBorder="1" applyAlignment="1">
      <alignment horizontal="centerContinuous"/>
    </xf>
    <xf numFmtId="2" fontId="11" fillId="0" borderId="0" xfId="0" applyNumberFormat="1" applyFont="1" applyBorder="1" applyAlignment="1">
      <alignment/>
    </xf>
    <xf numFmtId="0" fontId="11" fillId="0" borderId="19" xfId="0" applyFont="1" applyBorder="1" applyAlignment="1">
      <alignment horizontal="center"/>
    </xf>
    <xf numFmtId="2" fontId="11" fillId="0" borderId="20" xfId="0" applyNumberFormat="1" applyFont="1" applyBorder="1" applyAlignment="1">
      <alignment horizontal="centerContinuous"/>
    </xf>
    <xf numFmtId="0" fontId="11" fillId="0" borderId="21" xfId="0" applyFont="1" applyBorder="1" applyAlignment="1">
      <alignment horizontal="centerContinuous"/>
    </xf>
    <xf numFmtId="180" fontId="11" fillId="0" borderId="20" xfId="0" applyNumberFormat="1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180" fontId="11" fillId="0" borderId="11" xfId="0" applyNumberFormat="1" applyFont="1" applyBorder="1" applyAlignment="1">
      <alignment horizontal="centerContinuous"/>
    </xf>
    <xf numFmtId="2" fontId="11" fillId="0" borderId="21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Continuous"/>
    </xf>
    <xf numFmtId="2" fontId="11" fillId="0" borderId="19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180" fontId="12" fillId="0" borderId="22" xfId="0" applyNumberFormat="1" applyFont="1" applyBorder="1" applyAlignment="1">
      <alignment horizontal="center"/>
    </xf>
    <xf numFmtId="180" fontId="12" fillId="0" borderId="19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2" fontId="12" fillId="0" borderId="20" xfId="0" applyNumberFormat="1" applyFont="1" applyBorder="1" applyAlignment="1">
      <alignment horizontal="center"/>
    </xf>
    <xf numFmtId="180" fontId="12" fillId="0" borderId="20" xfId="0" applyNumberFormat="1" applyFont="1" applyBorder="1" applyAlignment="1">
      <alignment horizontal="center"/>
    </xf>
    <xf numFmtId="180" fontId="12" fillId="0" borderId="11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/>
    </xf>
    <xf numFmtId="0" fontId="13" fillId="0" borderId="10" xfId="0" applyFont="1" applyFill="1" applyBorder="1" applyAlignment="1">
      <alignment/>
    </xf>
    <xf numFmtId="2" fontId="13" fillId="0" borderId="23" xfId="0" applyNumberFormat="1" applyFont="1" applyFill="1" applyBorder="1" applyAlignment="1">
      <alignment horizontal="right"/>
    </xf>
    <xf numFmtId="16" fontId="13" fillId="0" borderId="24" xfId="0" applyNumberFormat="1" applyFont="1" applyFill="1" applyBorder="1" applyAlignment="1">
      <alignment horizontal="right"/>
    </xf>
    <xf numFmtId="2" fontId="13" fillId="0" borderId="25" xfId="0" applyNumberFormat="1" applyFont="1" applyBorder="1" applyAlignment="1">
      <alignment horizontal="right"/>
    </xf>
    <xf numFmtId="2" fontId="13" fillId="0" borderId="26" xfId="0" applyNumberFormat="1" applyFont="1" applyBorder="1" applyAlignment="1">
      <alignment horizontal="right"/>
    </xf>
    <xf numFmtId="16" fontId="13" fillId="0" borderId="27" xfId="0" applyNumberFormat="1" applyFont="1" applyFill="1" applyBorder="1" applyAlignment="1">
      <alignment horizontal="right"/>
    </xf>
    <xf numFmtId="2" fontId="13" fillId="0" borderId="23" xfId="0" applyNumberFormat="1" applyFont="1" applyBorder="1" applyAlignment="1">
      <alignment horizontal="right"/>
    </xf>
    <xf numFmtId="2" fontId="13" fillId="0" borderId="28" xfId="0" applyNumberFormat="1" applyFont="1" applyBorder="1" applyAlignment="1">
      <alignment horizontal="right"/>
    </xf>
    <xf numFmtId="16" fontId="13" fillId="0" borderId="24" xfId="0" applyNumberFormat="1" applyFont="1" applyBorder="1" applyAlignment="1">
      <alignment/>
    </xf>
    <xf numFmtId="16" fontId="13" fillId="0" borderId="27" xfId="0" applyNumberFormat="1" applyFont="1" applyBorder="1" applyAlignment="1">
      <alignment/>
    </xf>
    <xf numFmtId="2" fontId="13" fillId="0" borderId="29" xfId="0" applyNumberFormat="1" applyFont="1" applyBorder="1" applyAlignment="1">
      <alignment horizontal="right"/>
    </xf>
    <xf numFmtId="2" fontId="14" fillId="0" borderId="0" xfId="0" applyNumberFormat="1" applyFont="1" applyBorder="1" applyAlignment="1">
      <alignment/>
    </xf>
    <xf numFmtId="2" fontId="13" fillId="0" borderId="0" xfId="0" applyNumberFormat="1" applyFont="1" applyAlignment="1">
      <alignment/>
    </xf>
    <xf numFmtId="2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9" xfId="0" applyFont="1" applyBorder="1" applyAlignment="1">
      <alignment/>
    </xf>
    <xf numFmtId="2" fontId="13" fillId="0" borderId="30" xfId="0" applyNumberFormat="1" applyFont="1" applyBorder="1" applyAlignment="1">
      <alignment horizontal="right"/>
    </xf>
    <xf numFmtId="16" fontId="13" fillId="0" borderId="29" xfId="0" applyNumberFormat="1" applyFont="1" applyFill="1" applyBorder="1" applyAlignment="1">
      <alignment horizontal="right"/>
    </xf>
    <xf numFmtId="16" fontId="13" fillId="0" borderId="29" xfId="0" applyNumberFormat="1" applyFont="1" applyBorder="1" applyAlignment="1">
      <alignment/>
    </xf>
    <xf numFmtId="2" fontId="15" fillId="0" borderId="0" xfId="0" applyNumberFormat="1" applyFont="1" applyBorder="1" applyAlignment="1">
      <alignment/>
    </xf>
    <xf numFmtId="2" fontId="13" fillId="0" borderId="22" xfId="0" applyNumberFormat="1" applyFont="1" applyBorder="1" applyAlignment="1">
      <alignment horizontal="right"/>
    </xf>
    <xf numFmtId="16" fontId="13" fillId="0" borderId="29" xfId="0" applyNumberFormat="1" applyFont="1" applyBorder="1" applyAlignment="1">
      <alignment horizontal="right"/>
    </xf>
    <xf numFmtId="16" fontId="13" fillId="0" borderId="24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/>
    </xf>
    <xf numFmtId="4" fontId="13" fillId="0" borderId="28" xfId="0" applyNumberFormat="1" applyFont="1" applyFill="1" applyBorder="1" applyAlignment="1">
      <alignment horizontal="right"/>
    </xf>
    <xf numFmtId="4" fontId="13" fillId="0" borderId="26" xfId="0" applyNumberFormat="1" applyFont="1" applyBorder="1" applyAlignment="1">
      <alignment horizontal="right"/>
    </xf>
    <xf numFmtId="4" fontId="13" fillId="0" borderId="23" xfId="0" applyNumberFormat="1" applyFont="1" applyBorder="1" applyAlignment="1">
      <alignment horizontal="right"/>
    </xf>
    <xf numFmtId="4" fontId="13" fillId="0" borderId="30" xfId="0" applyNumberFormat="1" applyFont="1" applyBorder="1" applyAlignment="1">
      <alignment horizontal="right"/>
    </xf>
    <xf numFmtId="0" fontId="13" fillId="0" borderId="19" xfId="0" applyFont="1" applyBorder="1" applyAlignment="1">
      <alignment horizontal="right"/>
    </xf>
    <xf numFmtId="0" fontId="14" fillId="0" borderId="19" xfId="0" applyFont="1" applyBorder="1" applyAlignment="1">
      <alignment horizontal="right"/>
    </xf>
    <xf numFmtId="0" fontId="10" fillId="0" borderId="19" xfId="0" applyFont="1" applyBorder="1" applyAlignment="1">
      <alignment horizontal="right"/>
    </xf>
    <xf numFmtId="0" fontId="10" fillId="0" borderId="17" xfId="0" applyFont="1" applyBorder="1" applyAlignment="1">
      <alignment/>
    </xf>
    <xf numFmtId="2" fontId="10" fillId="0" borderId="17" xfId="0" applyNumberFormat="1" applyFont="1" applyBorder="1" applyAlignment="1">
      <alignment/>
    </xf>
    <xf numFmtId="180" fontId="16" fillId="0" borderId="17" xfId="0" applyNumberFormat="1" applyFont="1" applyBorder="1" applyAlignment="1">
      <alignment/>
    </xf>
    <xf numFmtId="180" fontId="10" fillId="0" borderId="17" xfId="0" applyNumberFormat="1" applyFont="1" applyBorder="1" applyAlignment="1">
      <alignment/>
    </xf>
    <xf numFmtId="16" fontId="10" fillId="0" borderId="17" xfId="0" applyNumberFormat="1" applyFont="1" applyBorder="1" applyAlignment="1">
      <alignment/>
    </xf>
    <xf numFmtId="0" fontId="10" fillId="0" borderId="0" xfId="0" applyFont="1" applyBorder="1" applyAlignment="1">
      <alignment/>
    </xf>
    <xf numFmtId="180" fontId="10" fillId="0" borderId="0" xfId="0" applyNumberFormat="1" applyFont="1" applyBorder="1" applyAlignment="1">
      <alignment/>
    </xf>
    <xf numFmtId="16" fontId="10" fillId="0" borderId="0" xfId="0" applyNumberFormat="1" applyFont="1" applyBorder="1" applyAlignment="1">
      <alignment/>
    </xf>
    <xf numFmtId="1" fontId="17" fillId="0" borderId="0" xfId="0" applyNumberFormat="1" applyFont="1" applyBorder="1" applyAlignment="1">
      <alignment/>
    </xf>
    <xf numFmtId="4" fontId="13" fillId="0" borderId="28" xfId="0" applyNumberFormat="1" applyFont="1" applyBorder="1" applyAlignment="1">
      <alignment horizontal="right"/>
    </xf>
    <xf numFmtId="16" fontId="13" fillId="0" borderId="31" xfId="0" applyNumberFormat="1" applyFont="1" applyFill="1" applyBorder="1" applyAlignment="1">
      <alignment horizontal="right"/>
    </xf>
    <xf numFmtId="1" fontId="19" fillId="35" borderId="12" xfId="0" applyNumberFormat="1" applyFont="1" applyFill="1" applyBorder="1" applyAlignment="1" applyProtection="1">
      <alignment horizontal="center"/>
      <protection/>
    </xf>
    <xf numFmtId="1" fontId="19" fillId="35" borderId="12" xfId="0" applyNumberFormat="1" applyFont="1" applyFill="1" applyBorder="1" applyAlignment="1">
      <alignment horizontal="center"/>
    </xf>
    <xf numFmtId="1" fontId="19" fillId="35" borderId="13" xfId="0" applyNumberFormat="1" applyFont="1" applyFill="1" applyBorder="1" applyAlignment="1" applyProtection="1">
      <alignment horizontal="center"/>
      <protection/>
    </xf>
    <xf numFmtId="1" fontId="20" fillId="35" borderId="32" xfId="0" applyNumberFormat="1" applyFont="1" applyFill="1" applyBorder="1" applyAlignment="1" applyProtection="1">
      <alignment horizontal="center"/>
      <protection/>
    </xf>
    <xf numFmtId="1" fontId="20" fillId="35" borderId="12" xfId="0" applyNumberFormat="1" applyFont="1" applyFill="1" applyBorder="1" applyAlignment="1" applyProtection="1">
      <alignment horizontal="center"/>
      <protection/>
    </xf>
    <xf numFmtId="0" fontId="20" fillId="33" borderId="32" xfId="0" applyFont="1" applyFill="1" applyBorder="1" applyAlignment="1">
      <alignment horizontal="center"/>
    </xf>
    <xf numFmtId="194" fontId="20" fillId="34" borderId="32" xfId="0" applyNumberFormat="1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194" fontId="20" fillId="34" borderId="33" xfId="0" applyNumberFormat="1" applyFont="1" applyFill="1" applyBorder="1" applyAlignment="1">
      <alignment horizontal="center"/>
    </xf>
    <xf numFmtId="194" fontId="20" fillId="34" borderId="12" xfId="0" applyNumberFormat="1" applyFont="1" applyFill="1" applyBorder="1" applyAlignment="1">
      <alignment horizontal="center"/>
    </xf>
    <xf numFmtId="0" fontId="20" fillId="34" borderId="12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right"/>
    </xf>
    <xf numFmtId="4" fontId="20" fillId="34" borderId="32" xfId="0" applyNumberFormat="1" applyFont="1" applyFill="1" applyBorder="1" applyAlignment="1">
      <alignment horizontal="right"/>
    </xf>
    <xf numFmtId="0" fontId="20" fillId="33" borderId="12" xfId="0" applyFont="1" applyFill="1" applyBorder="1" applyAlignment="1">
      <alignment horizontal="right"/>
    </xf>
    <xf numFmtId="2" fontId="20" fillId="34" borderId="12" xfId="0" applyNumberFormat="1" applyFont="1" applyFill="1" applyBorder="1" applyAlignment="1">
      <alignment horizontal="right"/>
    </xf>
    <xf numFmtId="2" fontId="20" fillId="33" borderId="12" xfId="0" applyNumberFormat="1" applyFont="1" applyFill="1" applyBorder="1" applyAlignment="1">
      <alignment horizontal="right"/>
    </xf>
    <xf numFmtId="0" fontId="20" fillId="34" borderId="12" xfId="0" applyFont="1" applyFill="1" applyBorder="1" applyAlignment="1">
      <alignment horizontal="right"/>
    </xf>
    <xf numFmtId="2" fontId="64" fillId="0" borderId="0" xfId="0" applyNumberFormat="1" applyFont="1" applyAlignment="1">
      <alignment/>
    </xf>
    <xf numFmtId="2" fontId="65" fillId="0" borderId="23" xfId="0" applyNumberFormat="1" applyFont="1" applyBorder="1" applyAlignment="1">
      <alignment horizontal="right"/>
    </xf>
    <xf numFmtId="2" fontId="65" fillId="0" borderId="28" xfId="0" applyNumberFormat="1" applyFont="1" applyBorder="1" applyAlignment="1">
      <alignment horizontal="right"/>
    </xf>
    <xf numFmtId="16" fontId="65" fillId="0" borderId="24" xfId="0" applyNumberFormat="1" applyFont="1" applyFill="1" applyBorder="1" applyAlignment="1">
      <alignment horizontal="right"/>
    </xf>
    <xf numFmtId="2" fontId="65" fillId="0" borderId="30" xfId="0" applyNumberFormat="1" applyFont="1" applyBorder="1" applyAlignment="1">
      <alignment horizontal="right"/>
    </xf>
    <xf numFmtId="16" fontId="65" fillId="0" borderId="29" xfId="0" applyNumberFormat="1" applyFont="1" applyFill="1" applyBorder="1" applyAlignment="1">
      <alignment horizontal="right"/>
    </xf>
    <xf numFmtId="16" fontId="65" fillId="0" borderId="29" xfId="0" applyNumberFormat="1" applyFont="1" applyBorder="1" applyAlignment="1">
      <alignment/>
    </xf>
    <xf numFmtId="2" fontId="65" fillId="0" borderId="22" xfId="0" applyNumberFormat="1" applyFont="1" applyBorder="1" applyAlignment="1">
      <alignment horizontal="right"/>
    </xf>
    <xf numFmtId="2" fontId="65" fillId="0" borderId="0" xfId="0" applyNumberFormat="1" applyFont="1" applyAlignment="1">
      <alignment/>
    </xf>
    <xf numFmtId="0" fontId="65" fillId="0" borderId="19" xfId="0" applyFont="1" applyBorder="1" applyAlignment="1">
      <alignment/>
    </xf>
    <xf numFmtId="2" fontId="18" fillId="0" borderId="0" xfId="0" applyNumberFormat="1" applyFont="1" applyAlignment="1">
      <alignment horizontal="center"/>
    </xf>
    <xf numFmtId="1" fontId="5" fillId="35" borderId="10" xfId="0" applyNumberFormat="1" applyFont="1" applyFill="1" applyBorder="1" applyAlignment="1">
      <alignment horizontal="center" vertical="center"/>
    </xf>
    <xf numFmtId="1" fontId="5" fillId="35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45790665"/>
        <c:axId val="9462802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5">
                  <c:v>-0.5366561819501573</c:v>
                </c:pt>
                <c:pt idx="46">
                  <c:v>-0.5698040164529398</c:v>
                </c:pt>
                <c:pt idx="47">
                  <c:v>-0.593515606097266</c:v>
                </c:pt>
                <c:pt idx="48">
                  <c:v>0.2712315509315266</c:v>
                </c:pt>
                <c:pt idx="49">
                  <c:v>0.22090491168642634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5">
                  <c:v>0.338349866924752</c:v>
                </c:pt>
                <c:pt idx="46">
                  <c:v>0.338349866924752</c:v>
                </c:pt>
                <c:pt idx="47">
                  <c:v>0.338349866924752</c:v>
                </c:pt>
                <c:pt idx="48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5">
                  <c:v>-0.338349866924752</c:v>
                </c:pt>
                <c:pt idx="46">
                  <c:v>-0.338349866924752</c:v>
                </c:pt>
                <c:pt idx="47">
                  <c:v>-0.338349866924752</c:v>
                </c:pt>
                <c:pt idx="48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18056355"/>
        <c:axId val="28289468"/>
      </c:lineChart>
      <c:catAx>
        <c:axId val="45790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9462802"/>
        <c:crossesAt val="-0.8"/>
        <c:auto val="0"/>
        <c:lblOffset val="100"/>
        <c:tickLblSkip val="4"/>
        <c:noMultiLvlLbl val="0"/>
      </c:catAx>
      <c:valAx>
        <c:axId val="9462802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5790665"/>
        <c:crossesAt val="1"/>
        <c:crossBetween val="midCat"/>
        <c:dispUnits/>
        <c:majorUnit val="0.1"/>
        <c:minorUnit val="0.02"/>
      </c:valAx>
      <c:catAx>
        <c:axId val="18056355"/>
        <c:scaling>
          <c:orientation val="minMax"/>
        </c:scaling>
        <c:axPos val="b"/>
        <c:delete val="1"/>
        <c:majorTickMark val="out"/>
        <c:minorTickMark val="none"/>
        <c:tickLblPos val="nextTo"/>
        <c:crossAx val="28289468"/>
        <c:crosses val="autoZero"/>
        <c:auto val="0"/>
        <c:lblOffset val="100"/>
        <c:tickLblSkip val="1"/>
        <c:noMultiLvlLbl val="0"/>
      </c:catAx>
      <c:valAx>
        <c:axId val="28289468"/>
        <c:scaling>
          <c:orientation val="minMax"/>
        </c:scaling>
        <c:axPos val="l"/>
        <c:delete val="1"/>
        <c:majorTickMark val="out"/>
        <c:minorTickMark val="none"/>
        <c:tickLblPos val="nextTo"/>
        <c:crossAx val="18056355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ordiaUPC"/>
          <a:ea typeface="CordiaUPC"/>
          <a:cs typeface="CordiaUPC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W.6A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บ้านสบปราบ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สบปราบ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1775"/>
          <c:y val="0.0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8"/>
          <c:w val="0.83925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'W.6a'!$X$5:$X$18</c:f>
              <c:numCache/>
            </c:numRef>
          </c:cat>
          <c:val>
            <c:numRef>
              <c:f>'W.6a'!$Y$5:$Y$18</c:f>
              <c:numCache/>
            </c:numRef>
          </c:val>
        </c:ser>
        <c:axId val="53278621"/>
        <c:axId val="9745542"/>
      </c:barChart>
      <c:catAx>
        <c:axId val="53278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9745542"/>
        <c:crosses val="autoZero"/>
        <c:auto val="1"/>
        <c:lblOffset val="100"/>
        <c:tickLblSkip val="1"/>
        <c:noMultiLvlLbl val="0"/>
      </c:catAx>
      <c:valAx>
        <c:axId val="9745542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53278621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W.6A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บ้านสบปราบ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สบปราบ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1975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75"/>
          <c:y val="0.17225"/>
          <c:w val="0.7955"/>
          <c:h val="0.76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'W.6a'!$X$5:$X$18</c:f>
              <c:numCache/>
            </c:numRef>
          </c:cat>
          <c:val>
            <c:numRef>
              <c:f>'W.6a'!$Z$5:$Z$18</c:f>
              <c:numCache/>
            </c:numRef>
          </c:val>
        </c:ser>
        <c:axId val="20601015"/>
        <c:axId val="51191408"/>
      </c:barChart>
      <c:catAx>
        <c:axId val="20601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51191408"/>
        <c:crosses val="autoZero"/>
        <c:auto val="1"/>
        <c:lblOffset val="100"/>
        <c:tickLblSkip val="1"/>
        <c:noMultiLvlLbl val="0"/>
      </c:catAx>
      <c:valAx>
        <c:axId val="5119140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20601015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1553825" y="191452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257175</xdr:rowOff>
    </xdr:to>
    <xdr:graphicFrame>
      <xdr:nvGraphicFramePr>
        <xdr:cNvPr id="1" name="Chart 1"/>
        <xdr:cNvGraphicFramePr/>
      </xdr:nvGraphicFramePr>
      <xdr:xfrm>
        <a:off x="0" y="0"/>
        <a:ext cx="4914900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7734300"/>
        <a:ext cx="4924425" cy="690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W23" sqref="W23"/>
    </sheetView>
  </sheetViews>
  <sheetFormatPr defaultColWidth="9.140625" defaultRowHeight="21.75"/>
  <cols>
    <col min="1" max="1" width="7.28125" style="29" customWidth="1"/>
    <col min="2" max="2" width="7.28125" style="31" customWidth="1"/>
    <col min="3" max="3" width="7.7109375" style="31" customWidth="1"/>
    <col min="4" max="4" width="6.57421875" style="36" customWidth="1"/>
    <col min="5" max="5" width="7.00390625" style="29" customWidth="1"/>
    <col min="6" max="6" width="7.57421875" style="31" customWidth="1"/>
    <col min="7" max="7" width="6.57421875" style="36" customWidth="1"/>
    <col min="8" max="8" width="7.140625" style="31" customWidth="1"/>
    <col min="9" max="9" width="6.7109375" style="31" customWidth="1"/>
    <col min="10" max="10" width="7.28125" style="36" customWidth="1"/>
    <col min="11" max="11" width="7.00390625" style="31" customWidth="1"/>
    <col min="12" max="12" width="6.7109375" style="31" customWidth="1"/>
    <col min="13" max="13" width="7.421875" style="36" customWidth="1"/>
    <col min="14" max="14" width="7.7109375" style="29" customWidth="1"/>
    <col min="15" max="15" width="6.7109375" style="31" customWidth="1"/>
    <col min="16" max="16" width="5.8515625" style="31" customWidth="1"/>
    <col min="17" max="17" width="14.421875" style="29" bestFit="1" customWidth="1"/>
    <col min="18" max="18" width="8.8515625" style="29" customWidth="1"/>
    <col min="19" max="23" width="6.7109375" style="29" customWidth="1"/>
    <col min="24" max="33" width="7.57421875" style="29" customWidth="1"/>
    <col min="34" max="34" width="6.7109375" style="29" customWidth="1"/>
    <col min="35" max="16384" width="9.140625" style="29" customWidth="1"/>
  </cols>
  <sheetData>
    <row r="1" spans="1:16" ht="21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14" ht="6" customHeight="1">
      <c r="A2" s="30"/>
      <c r="D2" s="32"/>
      <c r="E2" s="31"/>
      <c r="G2" s="32"/>
      <c r="I2" s="33"/>
      <c r="J2" s="34"/>
      <c r="K2" s="35"/>
      <c r="L2" s="35"/>
      <c r="N2" s="31"/>
    </row>
    <row r="3" spans="1:16" ht="23.25" customHeight="1">
      <c r="A3" s="37" t="s">
        <v>29</v>
      </c>
      <c r="B3" s="38"/>
      <c r="C3" s="38"/>
      <c r="D3" s="39"/>
      <c r="E3" s="38"/>
      <c r="F3" s="38"/>
      <c r="G3" s="39"/>
      <c r="H3" s="38"/>
      <c r="I3" s="40"/>
      <c r="J3" s="41"/>
      <c r="K3" s="42"/>
      <c r="L3" s="43" t="s">
        <v>24</v>
      </c>
      <c r="M3" s="41"/>
      <c r="N3" s="38"/>
      <c r="O3" s="38"/>
      <c r="P3" s="38"/>
    </row>
    <row r="4" spans="1:17" ht="22.5" customHeight="1">
      <c r="A4" s="37" t="s">
        <v>31</v>
      </c>
      <c r="B4" s="44"/>
      <c r="C4" s="44"/>
      <c r="D4" s="39"/>
      <c r="E4" s="38"/>
      <c r="F4" s="38"/>
      <c r="G4" s="39"/>
      <c r="H4" s="38"/>
      <c r="I4" s="45"/>
      <c r="J4" s="43"/>
      <c r="K4" s="42"/>
      <c r="L4" s="42"/>
      <c r="M4" s="41"/>
      <c r="N4" s="38"/>
      <c r="O4" s="38"/>
      <c r="P4" s="38"/>
      <c r="Q4" s="29">
        <v>184.05</v>
      </c>
    </row>
    <row r="5" spans="1:16" ht="19.5">
      <c r="A5" s="46"/>
      <c r="B5" s="47" t="s">
        <v>2</v>
      </c>
      <c r="C5" s="48"/>
      <c r="D5" s="49"/>
      <c r="E5" s="47"/>
      <c r="F5" s="47"/>
      <c r="G5" s="50"/>
      <c r="H5" s="50" t="s">
        <v>3</v>
      </c>
      <c r="I5" s="47"/>
      <c r="J5" s="49"/>
      <c r="K5" s="47"/>
      <c r="L5" s="47"/>
      <c r="M5" s="51"/>
      <c r="N5" s="52" t="s">
        <v>4</v>
      </c>
      <c r="O5" s="53"/>
      <c r="P5" s="54"/>
    </row>
    <row r="6" spans="1:16" ht="19.5">
      <c r="A6" s="55" t="s">
        <v>5</v>
      </c>
      <c r="B6" s="56" t="s">
        <v>6</v>
      </c>
      <c r="C6" s="57"/>
      <c r="D6" s="58"/>
      <c r="E6" s="56" t="s">
        <v>7</v>
      </c>
      <c r="F6" s="59"/>
      <c r="G6" s="58"/>
      <c r="H6" s="56" t="s">
        <v>6</v>
      </c>
      <c r="I6" s="59"/>
      <c r="J6" s="58"/>
      <c r="K6" s="56" t="s">
        <v>7</v>
      </c>
      <c r="L6" s="59"/>
      <c r="M6" s="60"/>
      <c r="N6" s="61" t="s">
        <v>1</v>
      </c>
      <c r="O6" s="62"/>
      <c r="P6" s="63"/>
    </row>
    <row r="7" spans="1:16" s="31" customFormat="1" ht="19.5">
      <c r="A7" s="64" t="s">
        <v>8</v>
      </c>
      <c r="B7" s="65" t="s">
        <v>9</v>
      </c>
      <c r="C7" s="65" t="s">
        <v>10</v>
      </c>
      <c r="D7" s="66" t="s">
        <v>11</v>
      </c>
      <c r="E7" s="65" t="s">
        <v>9</v>
      </c>
      <c r="F7" s="65" t="s">
        <v>10</v>
      </c>
      <c r="G7" s="66" t="s">
        <v>11</v>
      </c>
      <c r="H7" s="65" t="s">
        <v>9</v>
      </c>
      <c r="I7" s="65" t="s">
        <v>10</v>
      </c>
      <c r="J7" s="66" t="s">
        <v>11</v>
      </c>
      <c r="K7" s="65" t="s">
        <v>9</v>
      </c>
      <c r="L7" s="65" t="s">
        <v>10</v>
      </c>
      <c r="M7" s="67" t="s">
        <v>11</v>
      </c>
      <c r="N7" s="65" t="s">
        <v>10</v>
      </c>
      <c r="O7" s="65" t="s">
        <v>12</v>
      </c>
      <c r="P7" s="68"/>
    </row>
    <row r="8" spans="1:16" ht="19.5">
      <c r="A8" s="69"/>
      <c r="B8" s="70" t="s">
        <v>25</v>
      </c>
      <c r="C8" s="70" t="s">
        <v>13</v>
      </c>
      <c r="D8" s="71"/>
      <c r="E8" s="70" t="s">
        <v>25</v>
      </c>
      <c r="F8" s="70" t="s">
        <v>13</v>
      </c>
      <c r="G8" s="71"/>
      <c r="H8" s="70" t="s">
        <v>25</v>
      </c>
      <c r="I8" s="70" t="s">
        <v>13</v>
      </c>
      <c r="J8" s="71"/>
      <c r="K8" s="70" t="s">
        <v>25</v>
      </c>
      <c r="L8" s="70" t="s">
        <v>13</v>
      </c>
      <c r="M8" s="72"/>
      <c r="N8" s="70" t="s">
        <v>14</v>
      </c>
      <c r="O8" s="70" t="s">
        <v>13</v>
      </c>
      <c r="P8" s="73"/>
    </row>
    <row r="9" spans="1:21" s="88" customFormat="1" ht="18.75">
      <c r="A9" s="74">
        <v>2554</v>
      </c>
      <c r="B9" s="75">
        <v>190.87</v>
      </c>
      <c r="C9" s="99">
        <v>1473.1</v>
      </c>
      <c r="D9" s="76">
        <v>40759</v>
      </c>
      <c r="E9" s="77">
        <v>190.792</v>
      </c>
      <c r="F9" s="100">
        <v>1442.8</v>
      </c>
      <c r="G9" s="79">
        <v>40759</v>
      </c>
      <c r="H9" s="80">
        <v>184.75</v>
      </c>
      <c r="I9" s="81">
        <v>1.75</v>
      </c>
      <c r="J9" s="82">
        <v>40602</v>
      </c>
      <c r="K9" s="77">
        <v>184.755</v>
      </c>
      <c r="L9" s="78">
        <v>1.9</v>
      </c>
      <c r="M9" s="83">
        <v>40602</v>
      </c>
      <c r="N9" s="101">
        <v>5022.4</v>
      </c>
      <c r="O9" s="84">
        <f>+N9*0.0317097</f>
        <v>159.25879727999998</v>
      </c>
      <c r="P9" s="85"/>
      <c r="Q9" s="142">
        <f aca="true" t="shared" si="0" ref="Q9:Q21">B9-$Q$4</f>
        <v>6.819999999999993</v>
      </c>
      <c r="R9" s="87">
        <f aca="true" t="shared" si="1" ref="R9:R21">H9-$Q$4</f>
        <v>0.6999999999999886</v>
      </c>
      <c r="T9" s="86"/>
      <c r="U9" s="89"/>
    </row>
    <row r="10" spans="1:21" s="88" customFormat="1" ht="18.75">
      <c r="A10" s="90">
        <v>2555</v>
      </c>
      <c r="B10" s="75">
        <v>187.24</v>
      </c>
      <c r="C10" s="81">
        <v>459.2</v>
      </c>
      <c r="D10" s="76">
        <v>41162</v>
      </c>
      <c r="E10" s="91">
        <v>187.217</v>
      </c>
      <c r="F10" s="81">
        <v>454.6</v>
      </c>
      <c r="G10" s="92">
        <v>41162</v>
      </c>
      <c r="H10" s="80">
        <v>184.61</v>
      </c>
      <c r="I10" s="81">
        <v>0.2</v>
      </c>
      <c r="J10" s="82">
        <v>40992</v>
      </c>
      <c r="K10" s="91">
        <v>184.61</v>
      </c>
      <c r="L10" s="81">
        <v>0.2</v>
      </c>
      <c r="M10" s="93">
        <v>40992</v>
      </c>
      <c r="N10" s="102">
        <v>1995.71</v>
      </c>
      <c r="O10" s="84">
        <f>+N10*0.0317097</f>
        <v>63.283365387</v>
      </c>
      <c r="P10" s="85"/>
      <c r="Q10" s="86">
        <f t="shared" si="0"/>
        <v>3.1899999999999977</v>
      </c>
      <c r="R10" s="87">
        <f t="shared" si="1"/>
        <v>0.5600000000000023</v>
      </c>
      <c r="U10" s="89"/>
    </row>
    <row r="11" spans="1:18" s="88" customFormat="1" ht="18.75">
      <c r="A11" s="90">
        <v>2556</v>
      </c>
      <c r="B11" s="75">
        <v>187.9</v>
      </c>
      <c r="C11" s="81">
        <v>499.5</v>
      </c>
      <c r="D11" s="76">
        <v>41570</v>
      </c>
      <c r="E11" s="91">
        <v>186.91</v>
      </c>
      <c r="F11" s="81">
        <v>297.9</v>
      </c>
      <c r="G11" s="92">
        <v>41570</v>
      </c>
      <c r="H11" s="91">
        <v>184.49</v>
      </c>
      <c r="I11" s="81">
        <v>0.99</v>
      </c>
      <c r="J11" s="82">
        <v>41443</v>
      </c>
      <c r="K11" s="91">
        <v>184.5</v>
      </c>
      <c r="L11" s="81">
        <v>1.1</v>
      </c>
      <c r="M11" s="93">
        <v>41444</v>
      </c>
      <c r="N11" s="102">
        <v>861.33</v>
      </c>
      <c r="O11" s="84">
        <f>+N11*0.0317097</f>
        <v>27.312515901</v>
      </c>
      <c r="P11" s="85"/>
      <c r="Q11" s="86">
        <f t="shared" si="0"/>
        <v>3.8499999999999943</v>
      </c>
      <c r="R11" s="87">
        <f t="shared" si="1"/>
        <v>0.4399999999999977</v>
      </c>
    </row>
    <row r="12" spans="1:18" s="88" customFormat="1" ht="18.75">
      <c r="A12" s="90">
        <v>2557</v>
      </c>
      <c r="B12" s="80">
        <v>187.83</v>
      </c>
      <c r="C12" s="81">
        <v>434.6</v>
      </c>
      <c r="D12" s="76">
        <v>41885</v>
      </c>
      <c r="E12" s="91">
        <v>187.596</v>
      </c>
      <c r="F12" s="81">
        <v>386</v>
      </c>
      <c r="G12" s="76">
        <v>41885</v>
      </c>
      <c r="H12" s="91">
        <v>184.4</v>
      </c>
      <c r="I12" s="81">
        <v>0</v>
      </c>
      <c r="J12" s="82">
        <v>41720</v>
      </c>
      <c r="K12" s="91">
        <v>184.4</v>
      </c>
      <c r="L12" s="81">
        <v>0</v>
      </c>
      <c r="M12" s="93">
        <v>41721</v>
      </c>
      <c r="N12" s="102">
        <v>958.32</v>
      </c>
      <c r="O12" s="84">
        <f>+N12*0.0317097</f>
        <v>30.388039704</v>
      </c>
      <c r="P12" s="94"/>
      <c r="Q12" s="86">
        <f t="shared" si="0"/>
        <v>3.780000000000001</v>
      </c>
      <c r="R12" s="87">
        <f t="shared" si="1"/>
        <v>0.3499999999999943</v>
      </c>
    </row>
    <row r="13" spans="1:18" s="88" customFormat="1" ht="18.75">
      <c r="A13" s="90">
        <v>2558</v>
      </c>
      <c r="B13" s="80">
        <v>186.86</v>
      </c>
      <c r="C13" s="81">
        <v>255.4</v>
      </c>
      <c r="D13" s="76">
        <v>42267</v>
      </c>
      <c r="E13" s="91">
        <v>186.736</v>
      </c>
      <c r="F13" s="81">
        <v>228.1</v>
      </c>
      <c r="G13" s="76">
        <v>42267</v>
      </c>
      <c r="H13" s="91">
        <v>184.16</v>
      </c>
      <c r="I13" s="81">
        <v>0</v>
      </c>
      <c r="J13" s="82">
        <v>42094</v>
      </c>
      <c r="K13" s="91">
        <v>184.17</v>
      </c>
      <c r="L13" s="81">
        <v>0</v>
      </c>
      <c r="M13" s="93">
        <v>42094</v>
      </c>
      <c r="N13" s="101">
        <v>279.62</v>
      </c>
      <c r="O13" s="84">
        <f>+N13*0.0317097</f>
        <v>8.866666314</v>
      </c>
      <c r="P13" s="85"/>
      <c r="Q13" s="88">
        <f t="shared" si="0"/>
        <v>2.8100000000000023</v>
      </c>
      <c r="R13" s="88">
        <f t="shared" si="1"/>
        <v>0.10999999999998522</v>
      </c>
    </row>
    <row r="14" spans="1:18" s="88" customFormat="1" ht="18.75">
      <c r="A14" s="90">
        <v>2559</v>
      </c>
      <c r="B14" s="91">
        <v>188.25</v>
      </c>
      <c r="C14" s="81" t="s">
        <v>26</v>
      </c>
      <c r="D14" s="76">
        <v>42629</v>
      </c>
      <c r="E14" s="91">
        <v>188.093</v>
      </c>
      <c r="F14" s="89" t="s">
        <v>26</v>
      </c>
      <c r="G14" s="76">
        <v>42629</v>
      </c>
      <c r="H14" s="91">
        <v>183.93</v>
      </c>
      <c r="I14" s="81" t="s">
        <v>26</v>
      </c>
      <c r="J14" s="82">
        <v>42482</v>
      </c>
      <c r="K14" s="91">
        <v>183.95</v>
      </c>
      <c r="L14" s="81" t="s">
        <v>26</v>
      </c>
      <c r="M14" s="93">
        <v>42482</v>
      </c>
      <c r="N14" s="101" t="s">
        <v>26</v>
      </c>
      <c r="O14" s="95" t="s">
        <v>26</v>
      </c>
      <c r="P14" s="85"/>
      <c r="Q14" s="86">
        <f t="shared" si="0"/>
        <v>4.199999999999989</v>
      </c>
      <c r="R14" s="88">
        <f t="shared" si="1"/>
        <v>-0.12000000000000455</v>
      </c>
    </row>
    <row r="15" spans="1:18" s="88" customFormat="1" ht="18.75">
      <c r="A15" s="90">
        <v>2560</v>
      </c>
      <c r="B15" s="80">
        <v>188.85</v>
      </c>
      <c r="C15" s="81" t="s">
        <v>26</v>
      </c>
      <c r="D15" s="76">
        <v>43026</v>
      </c>
      <c r="E15" s="91">
        <v>188.81</v>
      </c>
      <c r="F15" s="81" t="s">
        <v>26</v>
      </c>
      <c r="G15" s="92">
        <v>43026</v>
      </c>
      <c r="H15" s="80">
        <v>184.65</v>
      </c>
      <c r="I15" s="81" t="s">
        <v>26</v>
      </c>
      <c r="J15" s="93">
        <v>43148</v>
      </c>
      <c r="K15" s="80">
        <v>184.65</v>
      </c>
      <c r="L15" s="81" t="s">
        <v>26</v>
      </c>
      <c r="M15" s="93">
        <v>43148</v>
      </c>
      <c r="N15" s="80" t="s">
        <v>26</v>
      </c>
      <c r="O15" s="95" t="s">
        <v>26</v>
      </c>
      <c r="P15" s="85"/>
      <c r="Q15" s="86">
        <f t="shared" si="0"/>
        <v>4.799999999999983</v>
      </c>
      <c r="R15" s="86">
        <f t="shared" si="1"/>
        <v>0.5999999999999943</v>
      </c>
    </row>
    <row r="16" spans="1:18" s="88" customFormat="1" ht="18.75">
      <c r="A16" s="90">
        <v>2561</v>
      </c>
      <c r="B16" s="80">
        <v>187.46</v>
      </c>
      <c r="C16" s="81" t="s">
        <v>26</v>
      </c>
      <c r="D16" s="76">
        <v>43397</v>
      </c>
      <c r="E16" s="91">
        <v>187.02</v>
      </c>
      <c r="F16" s="81" t="s">
        <v>26</v>
      </c>
      <c r="G16" s="92">
        <v>43398</v>
      </c>
      <c r="H16" s="80">
        <v>184.43</v>
      </c>
      <c r="I16" s="81" t="s">
        <v>26</v>
      </c>
      <c r="J16" s="93">
        <v>241865</v>
      </c>
      <c r="K16" s="91">
        <v>184.447</v>
      </c>
      <c r="L16" s="81" t="s">
        <v>26</v>
      </c>
      <c r="M16" s="93">
        <v>241866</v>
      </c>
      <c r="N16" s="80" t="s">
        <v>26</v>
      </c>
      <c r="O16" s="95" t="s">
        <v>26</v>
      </c>
      <c r="P16" s="85"/>
      <c r="Q16" s="88">
        <f t="shared" si="0"/>
        <v>3.4099999999999966</v>
      </c>
      <c r="R16" s="86">
        <f t="shared" si="1"/>
        <v>0.37999999999999545</v>
      </c>
    </row>
    <row r="17" spans="1:18" s="88" customFormat="1" ht="18.75">
      <c r="A17" s="90">
        <v>2562</v>
      </c>
      <c r="B17" s="80">
        <v>188.4</v>
      </c>
      <c r="C17" s="81" t="s">
        <v>26</v>
      </c>
      <c r="D17" s="76">
        <v>43711</v>
      </c>
      <c r="E17" s="91">
        <v>188.388</v>
      </c>
      <c r="F17" s="81" t="s">
        <v>26</v>
      </c>
      <c r="G17" s="92">
        <v>43711</v>
      </c>
      <c r="H17" s="80">
        <v>183.85</v>
      </c>
      <c r="I17" s="81" t="s">
        <v>26</v>
      </c>
      <c r="J17" s="93">
        <v>242174</v>
      </c>
      <c r="K17" s="91">
        <v>184.09</v>
      </c>
      <c r="L17" s="81" t="s">
        <v>26</v>
      </c>
      <c r="M17" s="93">
        <v>242174</v>
      </c>
      <c r="N17" s="80" t="s">
        <v>26</v>
      </c>
      <c r="O17" s="95" t="s">
        <v>26</v>
      </c>
      <c r="P17" s="85"/>
      <c r="Q17" s="88">
        <f t="shared" si="0"/>
        <v>4.349999999999994</v>
      </c>
      <c r="R17" s="86">
        <f t="shared" si="1"/>
        <v>-0.20000000000001705</v>
      </c>
    </row>
    <row r="18" spans="1:18" s="88" customFormat="1" ht="18.75">
      <c r="A18" s="90">
        <v>2563</v>
      </c>
      <c r="B18" s="80">
        <v>188.84</v>
      </c>
      <c r="C18" s="81" t="s">
        <v>26</v>
      </c>
      <c r="D18" s="76">
        <v>44066</v>
      </c>
      <c r="E18" s="91">
        <v>188.727</v>
      </c>
      <c r="F18" s="81" t="s">
        <v>26</v>
      </c>
      <c r="G18" s="92">
        <v>44066</v>
      </c>
      <c r="H18" s="80">
        <v>183.97</v>
      </c>
      <c r="I18" s="81" t="s">
        <v>26</v>
      </c>
      <c r="J18" s="93">
        <v>242264</v>
      </c>
      <c r="K18" s="91">
        <v>183.98</v>
      </c>
      <c r="L18" s="81" t="s">
        <v>26</v>
      </c>
      <c r="M18" s="93">
        <v>242264</v>
      </c>
      <c r="N18" s="80" t="s">
        <v>26</v>
      </c>
      <c r="O18" s="95" t="s">
        <v>26</v>
      </c>
      <c r="P18" s="85"/>
      <c r="Q18" s="88">
        <f t="shared" si="0"/>
        <v>4.789999999999992</v>
      </c>
      <c r="R18" s="86">
        <f t="shared" si="1"/>
        <v>-0.0800000000000125</v>
      </c>
    </row>
    <row r="19" spans="1:18" s="88" customFormat="1" ht="18.75">
      <c r="A19" s="90">
        <v>2564</v>
      </c>
      <c r="B19" s="80">
        <v>188.75</v>
      </c>
      <c r="C19" s="81" t="s">
        <v>26</v>
      </c>
      <c r="D19" s="76">
        <v>44463</v>
      </c>
      <c r="E19" s="91">
        <v>188.63</v>
      </c>
      <c r="F19" s="81" t="s">
        <v>26</v>
      </c>
      <c r="G19" s="92">
        <v>44463</v>
      </c>
      <c r="H19" s="80">
        <v>184.04</v>
      </c>
      <c r="I19" s="81" t="s">
        <v>26</v>
      </c>
      <c r="J19" s="93">
        <v>242701</v>
      </c>
      <c r="K19" s="91">
        <v>184.047</v>
      </c>
      <c r="L19" s="81" t="s">
        <v>26</v>
      </c>
      <c r="M19" s="93">
        <v>242701</v>
      </c>
      <c r="N19" s="80" t="s">
        <v>26</v>
      </c>
      <c r="O19" s="95" t="s">
        <v>26</v>
      </c>
      <c r="P19" s="85"/>
      <c r="Q19" s="86">
        <f t="shared" si="0"/>
        <v>4.699999999999989</v>
      </c>
      <c r="R19" s="86">
        <f t="shared" si="1"/>
        <v>-0.010000000000019327</v>
      </c>
    </row>
    <row r="20" spans="1:18" s="88" customFormat="1" ht="18.75">
      <c r="A20" s="90">
        <v>2565</v>
      </c>
      <c r="B20" s="80">
        <v>190.16</v>
      </c>
      <c r="C20" s="81" t="s">
        <v>26</v>
      </c>
      <c r="D20" s="76">
        <v>44837</v>
      </c>
      <c r="E20" s="91">
        <v>190.006</v>
      </c>
      <c r="F20" s="81" t="s">
        <v>26</v>
      </c>
      <c r="G20" s="92">
        <v>44837</v>
      </c>
      <c r="H20" s="80">
        <v>184.27</v>
      </c>
      <c r="I20" s="81" t="s">
        <v>26</v>
      </c>
      <c r="J20" s="93">
        <v>243323</v>
      </c>
      <c r="K20" s="91">
        <v>184.3</v>
      </c>
      <c r="L20" s="81" t="s">
        <v>26</v>
      </c>
      <c r="M20" s="93">
        <v>243324</v>
      </c>
      <c r="N20" s="80" t="s">
        <v>26</v>
      </c>
      <c r="O20" s="95" t="s">
        <v>26</v>
      </c>
      <c r="P20" s="85"/>
      <c r="Q20" s="88">
        <f t="shared" si="0"/>
        <v>6.109999999999985</v>
      </c>
      <c r="R20" s="86">
        <f t="shared" si="1"/>
        <v>0.21999999999999886</v>
      </c>
    </row>
    <row r="21" spans="1:18" s="88" customFormat="1" ht="18.75">
      <c r="A21" s="143">
        <v>2566</v>
      </c>
      <c r="B21" s="135">
        <v>190.14</v>
      </c>
      <c r="C21" s="136" t="s">
        <v>26</v>
      </c>
      <c r="D21" s="137">
        <v>45198</v>
      </c>
      <c r="E21" s="138">
        <v>188.933</v>
      </c>
      <c r="F21" s="136" t="s">
        <v>26</v>
      </c>
      <c r="G21" s="139">
        <v>45198</v>
      </c>
      <c r="H21" s="135">
        <v>183.94</v>
      </c>
      <c r="I21" s="136" t="s">
        <v>26</v>
      </c>
      <c r="J21" s="140">
        <v>243419</v>
      </c>
      <c r="K21" s="138">
        <v>183.97</v>
      </c>
      <c r="L21" s="136" t="s">
        <v>26</v>
      </c>
      <c r="M21" s="140">
        <v>243419</v>
      </c>
      <c r="N21" s="135" t="s">
        <v>26</v>
      </c>
      <c r="O21" s="141" t="s">
        <v>26</v>
      </c>
      <c r="P21" s="85"/>
      <c r="Q21" s="88">
        <f t="shared" si="0"/>
        <v>6.089999999999975</v>
      </c>
      <c r="R21" s="86">
        <f t="shared" si="1"/>
        <v>-0.11000000000001364</v>
      </c>
    </row>
    <row r="22" spans="1:18" s="88" customFormat="1" ht="18.75">
      <c r="A22" s="90"/>
      <c r="B22" s="80"/>
      <c r="C22" s="81"/>
      <c r="D22" s="76"/>
      <c r="E22" s="91"/>
      <c r="F22" s="81"/>
      <c r="G22" s="92"/>
      <c r="H22" s="80"/>
      <c r="I22" s="81"/>
      <c r="J22" s="82"/>
      <c r="K22" s="91"/>
      <c r="L22" s="81"/>
      <c r="M22" s="93"/>
      <c r="N22" s="80"/>
      <c r="O22" s="95"/>
      <c r="P22" s="85"/>
      <c r="R22" s="86"/>
    </row>
    <row r="23" spans="1:16" s="88" customFormat="1" ht="18.75">
      <c r="A23" s="90"/>
      <c r="B23" s="80"/>
      <c r="C23" s="81"/>
      <c r="D23" s="97"/>
      <c r="E23" s="91"/>
      <c r="F23" s="81"/>
      <c r="G23" s="96"/>
      <c r="H23" s="80"/>
      <c r="I23" s="81"/>
      <c r="J23" s="97"/>
      <c r="K23" s="91"/>
      <c r="L23" s="81"/>
      <c r="M23" s="96"/>
      <c r="N23" s="80"/>
      <c r="O23" s="95"/>
      <c r="P23" s="85"/>
    </row>
    <row r="24" spans="1:16" s="88" customFormat="1" ht="18.75">
      <c r="A24" s="103" t="s">
        <v>2</v>
      </c>
      <c r="B24" s="80">
        <f>MAX(B9:B23)</f>
        <v>190.87</v>
      </c>
      <c r="C24" s="115">
        <f>MAX(C9:C13)</f>
        <v>1473.1</v>
      </c>
      <c r="D24" s="76">
        <v>239086</v>
      </c>
      <c r="E24" s="91">
        <f>MAX(E9:E23)</f>
        <v>190.792</v>
      </c>
      <c r="F24" s="115">
        <f>MAX(F9:F13)</f>
        <v>1442.8</v>
      </c>
      <c r="G24" s="92">
        <v>239086</v>
      </c>
      <c r="H24" s="80">
        <f>MAX(H9:H23)</f>
        <v>184.75</v>
      </c>
      <c r="I24" s="81">
        <f>MAX(I9:I13)</f>
        <v>1.75</v>
      </c>
      <c r="J24" s="82">
        <v>238929</v>
      </c>
      <c r="K24" s="91">
        <f>MAX(K9:K23)</f>
        <v>184.755</v>
      </c>
      <c r="L24" s="81">
        <f>MAX(L9:L13)</f>
        <v>1.9</v>
      </c>
      <c r="M24" s="93">
        <v>238929</v>
      </c>
      <c r="N24" s="101">
        <f>MAX(N9:N13)</f>
        <v>5022.4</v>
      </c>
      <c r="O24" s="95">
        <f>MAX(O9:O13)</f>
        <v>159.25879727999998</v>
      </c>
      <c r="P24" s="85"/>
    </row>
    <row r="25" spans="1:16" s="88" customFormat="1" ht="18.75" customHeight="1">
      <c r="A25" s="104" t="s">
        <v>12</v>
      </c>
      <c r="B25" s="80">
        <f>AVERAGE(B9:B23)</f>
        <v>188.58076923076922</v>
      </c>
      <c r="C25" s="81">
        <f>AVERAGE(C9:C13)</f>
        <v>624.36</v>
      </c>
      <c r="D25" s="97"/>
      <c r="E25" s="91">
        <f>AVERAGE(E9:E23)</f>
        <v>188.2967692307692</v>
      </c>
      <c r="F25" s="81">
        <f>AVERAGE(F9:F13)</f>
        <v>561.88</v>
      </c>
      <c r="G25" s="96"/>
      <c r="H25" s="80">
        <f>AVERAGE(H9:H23)</f>
        <v>184.26846153846157</v>
      </c>
      <c r="I25" s="81">
        <f>AVERAGE(I9:I13)</f>
        <v>0.588</v>
      </c>
      <c r="J25" s="97"/>
      <c r="K25" s="91">
        <f>AVERAGE(K9:K23)</f>
        <v>184.29761538461537</v>
      </c>
      <c r="L25" s="81">
        <f>AVERAGE(L9:L13)</f>
        <v>0.64</v>
      </c>
      <c r="M25" s="96"/>
      <c r="N25" s="80">
        <f>AVERAGE(N9:N13)</f>
        <v>1823.476</v>
      </c>
      <c r="O25" s="84">
        <f>AVERAGE(O9:O13)</f>
        <v>57.821876917199994</v>
      </c>
      <c r="P25" s="85"/>
    </row>
    <row r="26" spans="1:16" ht="18.75" customHeight="1">
      <c r="A26" s="105" t="s">
        <v>3</v>
      </c>
      <c r="B26" s="80">
        <f>MIN(B9:B23)</f>
        <v>186.86</v>
      </c>
      <c r="C26" s="81">
        <f>MIN(C9:C13)</f>
        <v>255.4</v>
      </c>
      <c r="D26" s="116">
        <v>240594</v>
      </c>
      <c r="E26" s="91">
        <f>MIN(E9:E23)</f>
        <v>186.736</v>
      </c>
      <c r="F26" s="81">
        <f>MIN(F9:F13)</f>
        <v>228.1</v>
      </c>
      <c r="G26" s="116">
        <v>240594</v>
      </c>
      <c r="H26" s="80">
        <f>MIN(H9:H23)</f>
        <v>183.85</v>
      </c>
      <c r="I26" s="81">
        <f>MIN(I9:I13)</f>
        <v>0</v>
      </c>
      <c r="J26" s="82">
        <v>240808</v>
      </c>
      <c r="K26" s="91">
        <f>MIN(K9:K23)</f>
        <v>183.95</v>
      </c>
      <c r="L26" s="81">
        <f>MIN(L9:L13)</f>
        <v>0</v>
      </c>
      <c r="M26" s="93">
        <v>240808</v>
      </c>
      <c r="N26" s="80">
        <f>MIN(N9:N13)</f>
        <v>279.62</v>
      </c>
      <c r="O26" s="84">
        <f>MIN(O9:O13)</f>
        <v>8.866666314</v>
      </c>
      <c r="P26" s="98"/>
    </row>
    <row r="27" spans="1:16" ht="22.5" customHeight="1">
      <c r="A27" s="108" t="s">
        <v>27</v>
      </c>
      <c r="B27" s="107"/>
      <c r="C27" s="107"/>
      <c r="E27" s="107"/>
      <c r="F27" s="107"/>
      <c r="G27" s="109"/>
      <c r="H27" s="106"/>
      <c r="I27" s="107"/>
      <c r="J27" s="110"/>
      <c r="K27" s="107"/>
      <c r="L27" s="107"/>
      <c r="M27" s="110"/>
      <c r="N27" s="107"/>
      <c r="O27" s="107"/>
      <c r="P27" s="98"/>
    </row>
    <row r="28" spans="1:16" ht="22.5" customHeight="1">
      <c r="A28" s="111"/>
      <c r="B28" s="98" t="s">
        <v>23</v>
      </c>
      <c r="C28" s="98"/>
      <c r="D28" s="112"/>
      <c r="F28" s="98"/>
      <c r="G28" s="112"/>
      <c r="H28" s="111"/>
      <c r="I28" s="98"/>
      <c r="J28" s="113"/>
      <c r="K28" s="98"/>
      <c r="L28" s="98"/>
      <c r="M28" s="113"/>
      <c r="N28" s="98"/>
      <c r="O28" s="98"/>
      <c r="P28" s="98"/>
    </row>
    <row r="29" spans="1:16" ht="22.5" customHeight="1">
      <c r="A29" s="111"/>
      <c r="B29" s="114" t="s">
        <v>28</v>
      </c>
      <c r="C29" s="98"/>
      <c r="D29" s="112"/>
      <c r="F29" s="98"/>
      <c r="G29" s="112"/>
      <c r="H29" s="111"/>
      <c r="I29" s="98"/>
      <c r="J29" s="113"/>
      <c r="K29" s="98"/>
      <c r="L29" s="98"/>
      <c r="M29" s="113"/>
      <c r="N29" s="98"/>
      <c r="O29" s="98"/>
      <c r="P29" s="98"/>
    </row>
    <row r="30" ht="19.5">
      <c r="B30" s="134" t="s">
        <v>32</v>
      </c>
    </row>
  </sheetData>
  <sheetProtection/>
  <mergeCells count="1">
    <mergeCell ref="A1:P1"/>
  </mergeCells>
  <printOptions/>
  <pageMargins left="0.62" right="0.11811023622047245" top="0.5905511811023623" bottom="0.35433070866141736" header="0.5118110236220472" footer="0.5118110236220472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04"/>
  <sheetViews>
    <sheetView zoomScalePageLayoutView="0" workbookViewId="0" topLeftCell="A8">
      <selection activeCell="AI20" sqref="AI20"/>
    </sheetView>
  </sheetViews>
  <sheetFormatPr defaultColWidth="9.140625" defaultRowHeight="21.75"/>
  <cols>
    <col min="1" max="21" width="3.140625" style="0" customWidth="1"/>
    <col min="24" max="24" width="5.8515625" style="0" customWidth="1"/>
    <col min="25" max="25" width="10.57421875" style="0" customWidth="1"/>
    <col min="26" max="26" width="12.28125" style="0" customWidth="1"/>
    <col min="27" max="27" width="8.140625" style="0" customWidth="1"/>
    <col min="28" max="28" width="13.140625" style="0" customWidth="1"/>
    <col min="29" max="29" width="6.57421875" style="0" customWidth="1"/>
  </cols>
  <sheetData>
    <row r="2" spans="28:29" ht="21.75">
      <c r="AB2" s="1">
        <v>184.05</v>
      </c>
      <c r="AC2" s="2" t="s">
        <v>19</v>
      </c>
    </row>
    <row r="3" spans="24:28" ht="21.75">
      <c r="X3" s="145" t="s">
        <v>15</v>
      </c>
      <c r="Y3" s="3" t="s">
        <v>16</v>
      </c>
      <c r="Z3" s="4" t="s">
        <v>20</v>
      </c>
      <c r="AA3" s="3" t="s">
        <v>18</v>
      </c>
      <c r="AB3" s="4" t="s">
        <v>22</v>
      </c>
    </row>
    <row r="4" spans="24:28" ht="21.75">
      <c r="X4" s="146"/>
      <c r="Y4" s="5" t="s">
        <v>17</v>
      </c>
      <c r="Z4" s="6" t="s">
        <v>21</v>
      </c>
      <c r="AA4" s="5" t="s">
        <v>17</v>
      </c>
      <c r="AB4" s="6" t="s">
        <v>21</v>
      </c>
    </row>
    <row r="5" spans="24:29" ht="21.75">
      <c r="X5" s="120">
        <v>2554</v>
      </c>
      <c r="Y5" s="128">
        <v>6.82</v>
      </c>
      <c r="Z5" s="129">
        <v>1473.1</v>
      </c>
      <c r="AA5" s="122"/>
      <c r="AB5" s="123"/>
      <c r="AC5" s="7"/>
    </row>
    <row r="6" spans="24:29" ht="21.75">
      <c r="X6" s="121">
        <v>2555</v>
      </c>
      <c r="Y6" s="130">
        <v>3.19</v>
      </c>
      <c r="Z6" s="131">
        <v>459.2</v>
      </c>
      <c r="AA6" s="124"/>
      <c r="AB6" s="125"/>
      <c r="AC6" s="7"/>
    </row>
    <row r="7" spans="24:29" ht="21.75">
      <c r="X7" s="121">
        <v>2556</v>
      </c>
      <c r="Y7" s="130">
        <v>3.85</v>
      </c>
      <c r="Z7" s="131">
        <v>499.5</v>
      </c>
      <c r="AA7" s="124"/>
      <c r="AB7" s="126"/>
      <c r="AC7" s="7"/>
    </row>
    <row r="8" spans="24:29" ht="21.75">
      <c r="X8" s="121">
        <v>2557</v>
      </c>
      <c r="Y8" s="130">
        <v>3.78</v>
      </c>
      <c r="Z8" s="131">
        <v>434.6</v>
      </c>
      <c r="AA8" s="124"/>
      <c r="AB8" s="126"/>
      <c r="AC8" s="7"/>
    </row>
    <row r="9" spans="24:29" ht="21.75">
      <c r="X9" s="121">
        <v>2558</v>
      </c>
      <c r="Y9" s="130">
        <v>2.81</v>
      </c>
      <c r="Z9" s="131">
        <v>255.4</v>
      </c>
      <c r="AA9" s="124"/>
      <c r="AB9" s="126"/>
      <c r="AC9" s="7"/>
    </row>
    <row r="10" spans="24:29" ht="21.75">
      <c r="X10" s="121">
        <v>2559</v>
      </c>
      <c r="Y10" s="132">
        <v>4.2</v>
      </c>
      <c r="Z10" s="133" t="s">
        <v>26</v>
      </c>
      <c r="AA10" s="124"/>
      <c r="AB10" s="126"/>
      <c r="AC10" s="7"/>
    </row>
    <row r="11" spans="24:29" ht="21.75">
      <c r="X11" s="121">
        <v>2560</v>
      </c>
      <c r="Y11" s="132">
        <v>4.8</v>
      </c>
      <c r="Z11" s="133" t="s">
        <v>26</v>
      </c>
      <c r="AA11" s="124"/>
      <c r="AB11" s="126"/>
      <c r="AC11" s="7"/>
    </row>
    <row r="12" spans="24:29" ht="21.75">
      <c r="X12" s="121">
        <v>2561</v>
      </c>
      <c r="Y12" s="130">
        <v>3.41</v>
      </c>
      <c r="Z12" s="133" t="s">
        <v>26</v>
      </c>
      <c r="AA12" s="124"/>
      <c r="AB12" s="126"/>
      <c r="AC12" s="7"/>
    </row>
    <row r="13" spans="24:29" ht="21.75">
      <c r="X13" s="121">
        <v>2562</v>
      </c>
      <c r="Y13" s="130">
        <v>4.35</v>
      </c>
      <c r="Z13" s="133" t="s">
        <v>26</v>
      </c>
      <c r="AA13" s="124"/>
      <c r="AB13" s="126"/>
      <c r="AC13" s="7"/>
    </row>
    <row r="14" spans="24:29" ht="21.75">
      <c r="X14" s="121">
        <v>2563</v>
      </c>
      <c r="Y14" s="130">
        <v>4.79</v>
      </c>
      <c r="Z14" s="133" t="s">
        <v>26</v>
      </c>
      <c r="AA14" s="124"/>
      <c r="AB14" s="126"/>
      <c r="AC14" s="7"/>
    </row>
    <row r="15" spans="24:29" ht="21.75">
      <c r="X15" s="121">
        <v>2564</v>
      </c>
      <c r="Y15" s="132">
        <v>4.7</v>
      </c>
      <c r="Z15" s="133" t="s">
        <v>26</v>
      </c>
      <c r="AA15" s="124"/>
      <c r="AB15" s="126"/>
      <c r="AC15" s="7"/>
    </row>
    <row r="16" spans="24:29" ht="21.75">
      <c r="X16" s="121">
        <v>2565</v>
      </c>
      <c r="Y16" s="130">
        <v>6.11</v>
      </c>
      <c r="Z16" s="133" t="s">
        <v>26</v>
      </c>
      <c r="AA16" s="124"/>
      <c r="AB16" s="126"/>
      <c r="AC16" s="7"/>
    </row>
    <row r="17" spans="24:29" ht="21.75">
      <c r="X17" s="121">
        <v>2566</v>
      </c>
      <c r="Y17" s="130">
        <v>6.09</v>
      </c>
      <c r="Z17" s="133" t="s">
        <v>26</v>
      </c>
      <c r="AA17" s="124"/>
      <c r="AB17" s="126"/>
      <c r="AC17" s="7"/>
    </row>
    <row r="18" spans="24:29" ht="21.75">
      <c r="X18" s="121">
        <v>2567</v>
      </c>
      <c r="Y18" s="124"/>
      <c r="Z18" s="127"/>
      <c r="AA18" s="124"/>
      <c r="AB18" s="126"/>
      <c r="AC18" s="7"/>
    </row>
    <row r="19" spans="24:29" ht="21.75">
      <c r="X19" s="121"/>
      <c r="Y19" s="124"/>
      <c r="Z19" s="127"/>
      <c r="AA19" s="124"/>
      <c r="AB19" s="126"/>
      <c r="AC19" s="7"/>
    </row>
    <row r="20" spans="24:29" ht="21.75">
      <c r="X20" s="121"/>
      <c r="Y20" s="124"/>
      <c r="Z20" s="127"/>
      <c r="AA20" s="124"/>
      <c r="AB20" s="126"/>
      <c r="AC20" s="7"/>
    </row>
    <row r="21" spans="24:29" ht="21.75">
      <c r="X21" s="121"/>
      <c r="Y21" s="124"/>
      <c r="Z21" s="127"/>
      <c r="AA21" s="124"/>
      <c r="AB21" s="126"/>
      <c r="AC21" s="7"/>
    </row>
    <row r="22" spans="24:29" ht="21.75">
      <c r="X22" s="121"/>
      <c r="Y22" s="124"/>
      <c r="Z22" s="127"/>
      <c r="AA22" s="124"/>
      <c r="AB22" s="126"/>
      <c r="AC22" s="7"/>
    </row>
    <row r="23" spans="24:29" ht="21.75">
      <c r="X23" s="121"/>
      <c r="Y23" s="124"/>
      <c r="Z23" s="127"/>
      <c r="AA23" s="124"/>
      <c r="AB23" s="126"/>
      <c r="AC23" s="7"/>
    </row>
    <row r="24" spans="24:29" ht="21.75">
      <c r="X24" s="121"/>
      <c r="Y24" s="124"/>
      <c r="Z24" s="127"/>
      <c r="AA24" s="124"/>
      <c r="AB24" s="126"/>
      <c r="AC24" s="7"/>
    </row>
    <row r="25" spans="24:29" ht="21.75">
      <c r="X25" s="121"/>
      <c r="Y25" s="124"/>
      <c r="Z25" s="127"/>
      <c r="AA25" s="124"/>
      <c r="AB25" s="126"/>
      <c r="AC25" s="7"/>
    </row>
    <row r="26" spans="24:29" ht="21.75">
      <c r="X26" s="121"/>
      <c r="Y26" s="124"/>
      <c r="Z26" s="127"/>
      <c r="AA26" s="124"/>
      <c r="AB26" s="126"/>
      <c r="AC26" s="7"/>
    </row>
    <row r="27" spans="24:29" ht="21.75">
      <c r="X27" s="121"/>
      <c r="Y27" s="124"/>
      <c r="Z27" s="127"/>
      <c r="AA27" s="124"/>
      <c r="AB27" s="126"/>
      <c r="AC27" s="7"/>
    </row>
    <row r="28" spans="24:29" ht="21.75">
      <c r="X28" s="121"/>
      <c r="Y28" s="124"/>
      <c r="Z28" s="127"/>
      <c r="AA28" s="124"/>
      <c r="AB28" s="126"/>
      <c r="AC28" s="7"/>
    </row>
    <row r="29" spans="24:29" ht="21.75">
      <c r="X29" s="121"/>
      <c r="Y29" s="124"/>
      <c r="Z29" s="127"/>
      <c r="AA29" s="124"/>
      <c r="AB29" s="126"/>
      <c r="AC29" s="7"/>
    </row>
    <row r="30" spans="24:29" ht="21.75">
      <c r="X30" s="121"/>
      <c r="Y30" s="124"/>
      <c r="Z30" s="127"/>
      <c r="AA30" s="124"/>
      <c r="AB30" s="126"/>
      <c r="AC30" s="7"/>
    </row>
    <row r="31" spans="24:29" ht="21.75">
      <c r="X31" s="121"/>
      <c r="Y31" s="124"/>
      <c r="Z31" s="127"/>
      <c r="AA31" s="124"/>
      <c r="AB31" s="126"/>
      <c r="AC31" s="7"/>
    </row>
    <row r="32" spans="24:29" ht="21.75">
      <c r="X32" s="121"/>
      <c r="Y32" s="124"/>
      <c r="Z32" s="127"/>
      <c r="AA32" s="124"/>
      <c r="AB32" s="126"/>
      <c r="AC32" s="7"/>
    </row>
    <row r="33" spans="24:29" ht="21.75">
      <c r="X33" s="121"/>
      <c r="Y33" s="124"/>
      <c r="Z33" s="127"/>
      <c r="AA33" s="124"/>
      <c r="AB33" s="126"/>
      <c r="AC33" s="7"/>
    </row>
    <row r="34" spans="24:29" ht="21.75">
      <c r="X34" s="117"/>
      <c r="Y34" s="9"/>
      <c r="Z34" s="10"/>
      <c r="AA34" s="9"/>
      <c r="AB34" s="11"/>
      <c r="AC34" s="7"/>
    </row>
    <row r="35" spans="24:29" ht="21.75">
      <c r="X35" s="117"/>
      <c r="Y35" s="9"/>
      <c r="Z35" s="10"/>
      <c r="AA35" s="9"/>
      <c r="AB35" s="11"/>
      <c r="AC35" s="7"/>
    </row>
    <row r="36" spans="24:29" ht="21.75">
      <c r="X36" s="117"/>
      <c r="Y36" s="9"/>
      <c r="Z36" s="10"/>
      <c r="AA36" s="9"/>
      <c r="AB36" s="11"/>
      <c r="AC36" s="7"/>
    </row>
    <row r="37" spans="24:29" ht="21.75">
      <c r="X37" s="117"/>
      <c r="Y37" s="9"/>
      <c r="Z37" s="10"/>
      <c r="AA37" s="9"/>
      <c r="AB37" s="11"/>
      <c r="AC37" s="7"/>
    </row>
    <row r="38" spans="24:29" ht="21.75">
      <c r="X38" s="117"/>
      <c r="Y38" s="9"/>
      <c r="Z38" s="12"/>
      <c r="AA38" s="9"/>
      <c r="AB38" s="11"/>
      <c r="AC38" s="7"/>
    </row>
    <row r="39" spans="24:29" ht="21.75">
      <c r="X39" s="117"/>
      <c r="Y39" s="9"/>
      <c r="Z39" s="12"/>
      <c r="AA39" s="9"/>
      <c r="AB39" s="11"/>
      <c r="AC39" s="7"/>
    </row>
    <row r="40" spans="24:29" ht="21.75">
      <c r="X40" s="117"/>
      <c r="Y40" s="9"/>
      <c r="Z40" s="12"/>
      <c r="AA40" s="9"/>
      <c r="AB40" s="11"/>
      <c r="AC40" s="7"/>
    </row>
    <row r="41" spans="24:29" ht="21.75">
      <c r="X41" s="117"/>
      <c r="Y41" s="9"/>
      <c r="Z41" s="12"/>
      <c r="AA41" s="9"/>
      <c r="AB41" s="11"/>
      <c r="AC41" s="7"/>
    </row>
    <row r="42" spans="24:29" ht="21.75">
      <c r="X42" s="117"/>
      <c r="Y42" s="9"/>
      <c r="Z42" s="12"/>
      <c r="AA42" s="9"/>
      <c r="AB42" s="11"/>
      <c r="AC42" s="7"/>
    </row>
    <row r="43" spans="24:29" ht="21.75">
      <c r="X43" s="117"/>
      <c r="Y43" s="9"/>
      <c r="Z43" s="12"/>
      <c r="AA43" s="9"/>
      <c r="AB43" s="11"/>
      <c r="AC43" s="7"/>
    </row>
    <row r="44" spans="24:29" ht="21.75">
      <c r="X44" s="117"/>
      <c r="Y44" s="9"/>
      <c r="Z44" s="13"/>
      <c r="AA44" s="9"/>
      <c r="AB44" s="11"/>
      <c r="AC44" s="7"/>
    </row>
    <row r="45" spans="24:29" ht="21.75">
      <c r="X45" s="117"/>
      <c r="Y45" s="9"/>
      <c r="Z45" s="10"/>
      <c r="AA45" s="9"/>
      <c r="AB45" s="11"/>
      <c r="AC45" s="7"/>
    </row>
    <row r="46" spans="24:29" ht="21.75">
      <c r="X46" s="117"/>
      <c r="Y46" s="9"/>
      <c r="Z46" s="10"/>
      <c r="AA46" s="9"/>
      <c r="AB46" s="11"/>
      <c r="AC46" s="7"/>
    </row>
    <row r="47" spans="24:29" ht="21.75">
      <c r="X47" s="117"/>
      <c r="Y47" s="9"/>
      <c r="Z47" s="10"/>
      <c r="AA47" s="9"/>
      <c r="AB47" s="11"/>
      <c r="AC47" s="7"/>
    </row>
    <row r="48" spans="24:29" ht="21.75">
      <c r="X48" s="117"/>
      <c r="Y48" s="9"/>
      <c r="Z48" s="10"/>
      <c r="AA48" s="9"/>
      <c r="AB48" s="11"/>
      <c r="AC48" s="7"/>
    </row>
    <row r="49" spans="24:29" ht="21.75">
      <c r="X49" s="117"/>
      <c r="Y49" s="9"/>
      <c r="Z49" s="10"/>
      <c r="AA49" s="9"/>
      <c r="AB49" s="11"/>
      <c r="AC49" s="7"/>
    </row>
    <row r="50" spans="24:29" ht="21.75">
      <c r="X50" s="117"/>
      <c r="Y50" s="9"/>
      <c r="Z50" s="10"/>
      <c r="AA50" s="9"/>
      <c r="AB50" s="11"/>
      <c r="AC50" s="7"/>
    </row>
    <row r="51" spans="24:29" ht="21.75">
      <c r="X51" s="117"/>
      <c r="Y51" s="9"/>
      <c r="Z51" s="10"/>
      <c r="AA51" s="9"/>
      <c r="AB51" s="11"/>
      <c r="AC51" s="7"/>
    </row>
    <row r="52" spans="24:29" ht="21.75">
      <c r="X52" s="117"/>
      <c r="Y52" s="9"/>
      <c r="Z52" s="10"/>
      <c r="AA52" s="9"/>
      <c r="AB52" s="11"/>
      <c r="AC52" s="7"/>
    </row>
    <row r="53" spans="24:29" ht="21.75">
      <c r="X53" s="117"/>
      <c r="Y53" s="9"/>
      <c r="Z53" s="10"/>
      <c r="AA53" s="9"/>
      <c r="AB53" s="11"/>
      <c r="AC53" s="7"/>
    </row>
    <row r="54" spans="2:29" ht="22.5">
      <c r="B54" s="114" t="s">
        <v>30</v>
      </c>
      <c r="X54" s="117"/>
      <c r="Y54" s="9"/>
      <c r="Z54" s="10"/>
      <c r="AA54" s="9"/>
      <c r="AB54" s="11"/>
      <c r="AC54" s="7"/>
    </row>
    <row r="55" spans="1:29" ht="21.75">
      <c r="A55" s="28"/>
      <c r="X55" s="117"/>
      <c r="Y55" s="9"/>
      <c r="Z55" s="10"/>
      <c r="AA55" s="9"/>
      <c r="AB55" s="11"/>
      <c r="AC55" s="7"/>
    </row>
    <row r="56" spans="24:29" ht="21.75">
      <c r="X56" s="117"/>
      <c r="Y56" s="9"/>
      <c r="Z56" s="10"/>
      <c r="AA56" s="9"/>
      <c r="AB56" s="11"/>
      <c r="AC56" s="7"/>
    </row>
    <row r="57" spans="24:29" ht="21.75">
      <c r="X57" s="117"/>
      <c r="Y57" s="9"/>
      <c r="Z57" s="10"/>
      <c r="AA57" s="9"/>
      <c r="AB57" s="11"/>
      <c r="AC57" s="7"/>
    </row>
    <row r="58" spans="24:29" ht="21.75">
      <c r="X58" s="117"/>
      <c r="Y58" s="9"/>
      <c r="Z58" s="10"/>
      <c r="AA58" s="9"/>
      <c r="AB58" s="11"/>
      <c r="AC58" s="7"/>
    </row>
    <row r="59" spans="24:29" ht="21.75">
      <c r="X59" s="117"/>
      <c r="Y59" s="9"/>
      <c r="Z59" s="10"/>
      <c r="AA59" s="9"/>
      <c r="AB59" s="11"/>
      <c r="AC59" s="7"/>
    </row>
    <row r="60" spans="24:29" ht="21.75">
      <c r="X60" s="117"/>
      <c r="Y60" s="9"/>
      <c r="Z60" s="10"/>
      <c r="AA60" s="9"/>
      <c r="AB60" s="11"/>
      <c r="AC60" s="7"/>
    </row>
    <row r="61" spans="24:29" ht="21.75">
      <c r="X61" s="117"/>
      <c r="Y61" s="9"/>
      <c r="Z61" s="10"/>
      <c r="AA61" s="9"/>
      <c r="AB61" s="11"/>
      <c r="AC61" s="7"/>
    </row>
    <row r="62" spans="24:29" ht="21.75">
      <c r="X62" s="117"/>
      <c r="Y62" s="9"/>
      <c r="Z62" s="10"/>
      <c r="AA62" s="9"/>
      <c r="AB62" s="11"/>
      <c r="AC62" s="7"/>
    </row>
    <row r="63" spans="24:29" ht="21.75">
      <c r="X63" s="117"/>
      <c r="Y63" s="9"/>
      <c r="Z63" s="10"/>
      <c r="AA63" s="9"/>
      <c r="AB63" s="11"/>
      <c r="AC63" s="7"/>
    </row>
    <row r="64" spans="24:29" ht="21.75">
      <c r="X64" s="117"/>
      <c r="Y64" s="9"/>
      <c r="Z64" s="10"/>
      <c r="AA64" s="9"/>
      <c r="AB64" s="11"/>
      <c r="AC64" s="7"/>
    </row>
    <row r="65" spans="24:29" ht="21.75">
      <c r="X65" s="117"/>
      <c r="Y65" s="9"/>
      <c r="Z65" s="10"/>
      <c r="AA65" s="9"/>
      <c r="AB65" s="11"/>
      <c r="AC65" s="7"/>
    </row>
    <row r="66" spans="24:29" ht="21.75">
      <c r="X66" s="117"/>
      <c r="Y66" s="9"/>
      <c r="Z66" s="10"/>
      <c r="AA66" s="9"/>
      <c r="AB66" s="11"/>
      <c r="AC66" s="7"/>
    </row>
    <row r="67" spans="24:29" ht="21.75">
      <c r="X67" s="117"/>
      <c r="Y67" s="9"/>
      <c r="Z67" s="10"/>
      <c r="AA67" s="9"/>
      <c r="AB67" s="11"/>
      <c r="AC67" s="7"/>
    </row>
    <row r="68" spans="24:29" ht="21.75">
      <c r="X68" s="117"/>
      <c r="Y68" s="9"/>
      <c r="Z68" s="10"/>
      <c r="AA68" s="9"/>
      <c r="AB68" s="11"/>
      <c r="AC68" s="7"/>
    </row>
    <row r="69" spans="24:29" ht="21.75">
      <c r="X69" s="117"/>
      <c r="Y69" s="9"/>
      <c r="Z69" s="10"/>
      <c r="AA69" s="9"/>
      <c r="AB69" s="11"/>
      <c r="AC69" s="7"/>
    </row>
    <row r="70" spans="24:29" ht="21.75">
      <c r="X70" s="117"/>
      <c r="Y70" s="9"/>
      <c r="Z70" s="10"/>
      <c r="AA70" s="9"/>
      <c r="AB70" s="11"/>
      <c r="AC70" s="7"/>
    </row>
    <row r="71" spans="24:29" ht="21.75">
      <c r="X71" s="117"/>
      <c r="Y71" s="9"/>
      <c r="Z71" s="10"/>
      <c r="AA71" s="9"/>
      <c r="AB71" s="11"/>
      <c r="AC71" s="7"/>
    </row>
    <row r="72" spans="24:29" ht="21.75">
      <c r="X72" s="117"/>
      <c r="Y72" s="9"/>
      <c r="Z72" s="10"/>
      <c r="AA72" s="9"/>
      <c r="AB72" s="11"/>
      <c r="AC72" s="7"/>
    </row>
    <row r="73" spans="24:29" ht="21.75">
      <c r="X73" s="117"/>
      <c r="Y73" s="9"/>
      <c r="Z73" s="10"/>
      <c r="AA73" s="9"/>
      <c r="AB73" s="11"/>
      <c r="AC73" s="7"/>
    </row>
    <row r="74" spans="24:29" ht="21.75">
      <c r="X74" s="117"/>
      <c r="Y74" s="9"/>
      <c r="Z74" s="10"/>
      <c r="AA74" s="9"/>
      <c r="AB74" s="11"/>
      <c r="AC74" s="7"/>
    </row>
    <row r="75" spans="24:29" ht="21.75">
      <c r="X75" s="117"/>
      <c r="Y75" s="9"/>
      <c r="Z75" s="10"/>
      <c r="AA75" s="9"/>
      <c r="AB75" s="11"/>
      <c r="AC75" s="7"/>
    </row>
    <row r="76" spans="24:29" ht="21.75">
      <c r="X76" s="118"/>
      <c r="Y76" s="9"/>
      <c r="Z76" s="10"/>
      <c r="AA76" s="9"/>
      <c r="AB76" s="11"/>
      <c r="AC76" s="7"/>
    </row>
    <row r="77" spans="24:29" ht="21.75">
      <c r="X77" s="118"/>
      <c r="Y77" s="9"/>
      <c r="Z77" s="10"/>
      <c r="AA77" s="9"/>
      <c r="AB77" s="11"/>
      <c r="AC77" s="7"/>
    </row>
    <row r="78" spans="24:29" ht="21.75">
      <c r="X78" s="117"/>
      <c r="Y78" s="9"/>
      <c r="Z78" s="10"/>
      <c r="AA78" s="9"/>
      <c r="AB78" s="11"/>
      <c r="AC78" s="7"/>
    </row>
    <row r="79" spans="24:29" ht="21.75">
      <c r="X79" s="117"/>
      <c r="Y79" s="9"/>
      <c r="Z79" s="10"/>
      <c r="AA79" s="9"/>
      <c r="AB79" s="11"/>
      <c r="AC79" s="7"/>
    </row>
    <row r="80" spans="24:29" ht="21.75">
      <c r="X80" s="117"/>
      <c r="Y80" s="9"/>
      <c r="Z80" s="10"/>
      <c r="AA80" s="9"/>
      <c r="AB80" s="11"/>
      <c r="AC80" s="7"/>
    </row>
    <row r="81" spans="24:29" ht="21.75">
      <c r="X81" s="117"/>
      <c r="Y81" s="9"/>
      <c r="Z81" s="10"/>
      <c r="AA81" s="9"/>
      <c r="AB81" s="11"/>
      <c r="AC81" s="7"/>
    </row>
    <row r="82" spans="24:29" ht="21.75">
      <c r="X82" s="117"/>
      <c r="Y82" s="9"/>
      <c r="Z82" s="10"/>
      <c r="AA82" s="9"/>
      <c r="AB82" s="11"/>
      <c r="AC82" s="7"/>
    </row>
    <row r="83" spans="24:29" ht="21.75">
      <c r="X83" s="117"/>
      <c r="Y83" s="9"/>
      <c r="Z83" s="10"/>
      <c r="AA83" s="9"/>
      <c r="AB83" s="11"/>
      <c r="AC83" s="7"/>
    </row>
    <row r="84" spans="24:29" ht="21.75">
      <c r="X84" s="117"/>
      <c r="Y84" s="9"/>
      <c r="Z84" s="10"/>
      <c r="AA84" s="9"/>
      <c r="AB84" s="11"/>
      <c r="AC84" s="7"/>
    </row>
    <row r="85" spans="24:29" ht="21.75">
      <c r="X85" s="117"/>
      <c r="Y85" s="14"/>
      <c r="Z85" s="12"/>
      <c r="AA85" s="9"/>
      <c r="AB85" s="11"/>
      <c r="AC85" s="7"/>
    </row>
    <row r="86" spans="24:29" ht="21.75">
      <c r="X86" s="117"/>
      <c r="Y86" s="14"/>
      <c r="Z86" s="12"/>
      <c r="AA86" s="9"/>
      <c r="AB86" s="11"/>
      <c r="AC86" s="7"/>
    </row>
    <row r="87" spans="24:29" ht="21.75">
      <c r="X87" s="117"/>
      <c r="Y87" s="14"/>
      <c r="Z87" s="12"/>
      <c r="AA87" s="9"/>
      <c r="AB87" s="11"/>
      <c r="AC87" s="7"/>
    </row>
    <row r="88" spans="24:29" ht="21.75">
      <c r="X88" s="117"/>
      <c r="Y88" s="14"/>
      <c r="Z88" s="12"/>
      <c r="AA88" s="9"/>
      <c r="AB88" s="11"/>
      <c r="AC88" s="7"/>
    </row>
    <row r="89" spans="24:29" ht="21.75">
      <c r="X89" s="117"/>
      <c r="Y89" s="14"/>
      <c r="Z89" s="12"/>
      <c r="AA89" s="9"/>
      <c r="AB89" s="11"/>
      <c r="AC89" s="7"/>
    </row>
    <row r="90" spans="24:29" ht="21.75">
      <c r="X90" s="117"/>
      <c r="Y90" s="20"/>
      <c r="Z90" s="21"/>
      <c r="AA90" s="9"/>
      <c r="AB90" s="11"/>
      <c r="AC90" s="7"/>
    </row>
    <row r="91" spans="24:29" ht="21.75">
      <c r="X91" s="117"/>
      <c r="Y91" s="20"/>
      <c r="Z91" s="21"/>
      <c r="AA91" s="9"/>
      <c r="AB91" s="11"/>
      <c r="AC91" s="7"/>
    </row>
    <row r="92" spans="24:29" ht="21.75">
      <c r="X92" s="117"/>
      <c r="Y92" s="20"/>
      <c r="Z92" s="21"/>
      <c r="AA92" s="9"/>
      <c r="AB92" s="11"/>
      <c r="AC92" s="7"/>
    </row>
    <row r="93" spans="24:29" ht="21.75">
      <c r="X93" s="117"/>
      <c r="Y93" s="22"/>
      <c r="Z93" s="23"/>
      <c r="AA93" s="9"/>
      <c r="AB93" s="11"/>
      <c r="AC93" s="7"/>
    </row>
    <row r="94" spans="24:29" ht="21.75">
      <c r="X94" s="119"/>
      <c r="Y94" s="24"/>
      <c r="Z94" s="25"/>
      <c r="AA94" s="15"/>
      <c r="AB94" s="16"/>
      <c r="AC94" s="7"/>
    </row>
    <row r="95" spans="24:29" ht="21.75">
      <c r="X95" s="117"/>
      <c r="Y95" s="22"/>
      <c r="Z95" s="23"/>
      <c r="AA95" s="9"/>
      <c r="AB95" s="11"/>
      <c r="AC95" s="7"/>
    </row>
    <row r="96" spans="24:28" ht="21.75">
      <c r="X96" s="117"/>
      <c r="Y96" s="22"/>
      <c r="Z96" s="23"/>
      <c r="AA96" s="9"/>
      <c r="AB96" s="11"/>
    </row>
    <row r="97" spans="24:28" ht="21.75">
      <c r="X97" s="8"/>
      <c r="Y97" s="22"/>
      <c r="Z97" s="23"/>
      <c r="AA97" s="9"/>
      <c r="AB97" s="11"/>
    </row>
    <row r="98" spans="24:28" ht="21.75">
      <c r="X98" s="8"/>
      <c r="Y98" s="22"/>
      <c r="Z98" s="23"/>
      <c r="AA98" s="9"/>
      <c r="AB98" s="11"/>
    </row>
    <row r="99" spans="24:28" ht="21.75">
      <c r="X99" s="8"/>
      <c r="Y99" s="22"/>
      <c r="Z99" s="23"/>
      <c r="AA99" s="9"/>
      <c r="AB99" s="11"/>
    </row>
    <row r="100" spans="24:28" ht="21.75">
      <c r="X100" s="8"/>
      <c r="Y100" s="22"/>
      <c r="Z100" s="23"/>
      <c r="AA100" s="9"/>
      <c r="AB100" s="11"/>
    </row>
    <row r="101" spans="24:28" ht="21.75">
      <c r="X101" s="8"/>
      <c r="Y101" s="22"/>
      <c r="Z101" s="23"/>
      <c r="AA101" s="9"/>
      <c r="AB101" s="11"/>
    </row>
    <row r="102" spans="24:28" ht="21.75">
      <c r="X102" s="8"/>
      <c r="Y102" s="22"/>
      <c r="Z102" s="23"/>
      <c r="AA102" s="9"/>
      <c r="AB102" s="11"/>
    </row>
    <row r="103" spans="24:28" ht="21.75">
      <c r="X103" s="8"/>
      <c r="Y103" s="22"/>
      <c r="Z103" s="23"/>
      <c r="AA103" s="9"/>
      <c r="AB103" s="11"/>
    </row>
    <row r="104" spans="24:28" ht="21.75">
      <c r="X104" s="17"/>
      <c r="Y104" s="26"/>
      <c r="Z104" s="27"/>
      <c r="AA104" s="18"/>
      <c r="AB104" s="19"/>
    </row>
  </sheetData>
  <sheetProtection/>
  <mergeCells count="1">
    <mergeCell ref="X3:X4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2010-06-10T04:03:45Z</cp:lastPrinted>
  <dcterms:created xsi:type="dcterms:W3CDTF">2000-08-23T07:12:28Z</dcterms:created>
  <dcterms:modified xsi:type="dcterms:W3CDTF">2024-05-28T03:07:48Z</dcterms:modified>
  <cp:category/>
  <cp:version/>
  <cp:contentType/>
  <cp:contentStatus/>
</cp:coreProperties>
</file>