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30" activeTab="0"/>
  </bookViews>
  <sheets>
    <sheet name="กราฟน้ำท่าW.3A" sheetId="1" r:id="rId1"/>
    <sheet name="W.3A-H.05" sheetId="2" r:id="rId2"/>
  </sheets>
  <definedNames>
    <definedName name="_Regression_Int" localSheetId="1" hidden="1">1</definedName>
    <definedName name="Print_Area_MI">'W.3A-H.05'!$A$1:$N$6</definedName>
  </definedNames>
  <calcPr fullCalcOnLoad="1"/>
</workbook>
</file>

<file path=xl/sharedStrings.xml><?xml version="1.0" encoding="utf-8"?>
<sst xmlns="http://schemas.openxmlformats.org/spreadsheetml/2006/main" count="31" uniqueCount="26">
  <si>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</si>
  <si>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</si>
  <si>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</si>
  <si>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</si>
  <si>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</si>
  <si>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</si>
  <si>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</si>
  <si>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</si>
  <si>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</si>
  <si>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</si>
  <si>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</si>
  <si>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</si>
  <si>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</si>
  <si>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</si>
  <si>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</si>
  <si>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</si>
  <si>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</si>
  <si>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</si>
  <si>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</si>
  <si>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-</t>
  </si>
  <si>
    <t>สูงสุด</t>
  </si>
  <si>
    <t>ต่ำสุด</t>
  </si>
  <si>
    <t>แม่น้ำ  :  แม่น้ำวัง (W.3A)</t>
  </si>
  <si>
    <t xml:space="preserve"> -</t>
  </si>
  <si>
    <t>สถานี W.3A  :บ้านดอนชัย อ.เถิน  จ.ลำปาง</t>
  </si>
  <si>
    <t xml:space="preserve"> พี้นที่รับน้ำ    8,985    ตร.กม. </t>
  </si>
</sst>
</file>

<file path=xl/styles.xml><?xml version="1.0" encoding="utf-8"?>
<styleSheet xmlns="http://schemas.openxmlformats.org/spreadsheetml/2006/main">
  <numFmts count="7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&quot;ใช่&quot;;&quot;ใช่&quot;;&quot;ไม่ใช่&quot;"/>
    <numFmt numFmtId="245" formatCode="&quot;จริง&quot;;&quot;จริง&quot;;&quot;เท็จ&quot;"/>
    <numFmt numFmtId="246" formatCode="&quot;เปิด&quot;;&quot;เปิด&quot;;&quot;ปิด&quot;"/>
    <numFmt numFmtId="247" formatCode="[$€-2]\ #,##0.00_);[Red]\([$€-2]\ #,##0.00\)"/>
    <numFmt numFmtId="248" formatCode="#,##0.0"/>
    <numFmt numFmtId="249" formatCode="#,##0.000;[Red]\-#,##0.000"/>
    <numFmt numFmtId="250" formatCode="#,##0.0;[Red]\-#,##0.0"/>
  </numFmts>
  <fonts count="54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8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36"/>
      <name val="CordiaUPC"/>
      <family val="2"/>
    </font>
    <font>
      <u val="single"/>
      <sz val="14"/>
      <color indexed="12"/>
      <name val="CordiaUPC"/>
      <family val="2"/>
    </font>
    <font>
      <sz val="16"/>
      <color indexed="12"/>
      <name val="TH SarabunPSK"/>
      <family val="2"/>
    </font>
    <font>
      <sz val="14"/>
      <color indexed="13"/>
      <name val="TH SarabunPSK"/>
      <family val="2"/>
    </font>
    <font>
      <sz val="12.4"/>
      <color indexed="13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color indexed="10"/>
      <name val="TH SarabunPSK"/>
      <family val="2"/>
    </font>
    <font>
      <b/>
      <sz val="16"/>
      <color indexed="12"/>
      <name val="TH SarabunPSK"/>
      <family val="2"/>
    </font>
    <font>
      <b/>
      <sz val="20"/>
      <color indexed="12"/>
      <name val="TH SarabunPSK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4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7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233" fontId="8" fillId="0" borderId="14" xfId="0" applyFont="1" applyBorder="1" applyAlignment="1">
      <alignment/>
    </xf>
    <xf numFmtId="1" fontId="8" fillId="0" borderId="15" xfId="0" applyNumberFormat="1" applyFont="1" applyBorder="1" applyAlignment="1" applyProtection="1">
      <alignment horizontal="center"/>
      <protection/>
    </xf>
    <xf numFmtId="2" fontId="8" fillId="0" borderId="15" xfId="0" applyNumberFormat="1" applyFont="1" applyBorder="1" applyAlignment="1" applyProtection="1">
      <alignment/>
      <protection/>
    </xf>
    <xf numFmtId="2" fontId="8" fillId="0" borderId="15" xfId="0" applyNumberFormat="1" applyFont="1" applyBorder="1" applyAlignment="1" applyProtection="1">
      <alignment horizontal="right"/>
      <protection/>
    </xf>
    <xf numFmtId="233" fontId="8" fillId="0" borderId="15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1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6" xfId="0" applyNumberFormat="1" applyFont="1" applyFill="1" applyBorder="1" applyAlignment="1" applyProtection="1">
      <alignment horizontal="center" vertical="center"/>
      <protection/>
    </xf>
    <xf numFmtId="233" fontId="8" fillId="0" borderId="0" xfId="0" applyFont="1" applyAlignment="1">
      <alignment horizontal="center" vertical="center"/>
    </xf>
    <xf numFmtId="236" fontId="8" fillId="35" borderId="17" xfId="0" applyNumberFormat="1" applyFont="1" applyFill="1" applyBorder="1" applyAlignment="1" applyProtection="1">
      <alignment horizontal="center" vertical="center"/>
      <protection/>
    </xf>
    <xf numFmtId="1" fontId="8" fillId="33" borderId="18" xfId="0" applyNumberFormat="1" applyFont="1" applyFill="1" applyBorder="1" applyAlignment="1" applyProtection="1">
      <alignment horizontal="center" vertical="center"/>
      <protection/>
    </xf>
    <xf numFmtId="233" fontId="8" fillId="0" borderId="14" xfId="0" applyFont="1" applyBorder="1" applyAlignment="1">
      <alignment horizontal="center" vertical="center"/>
    </xf>
    <xf numFmtId="1" fontId="8" fillId="33" borderId="16" xfId="0" applyNumberFormat="1" applyFont="1" applyFill="1" applyBorder="1" applyAlignment="1">
      <alignment horizontal="center" vertical="center"/>
    </xf>
    <xf numFmtId="236" fontId="10" fillId="35" borderId="17" xfId="0" applyNumberFormat="1" applyFont="1" applyFill="1" applyBorder="1" applyAlignment="1" applyProtection="1">
      <alignment horizontal="center" vertical="center"/>
      <protection/>
    </xf>
    <xf numFmtId="1" fontId="8" fillId="36" borderId="16" xfId="0" applyNumberFormat="1" applyFont="1" applyFill="1" applyBorder="1" applyAlignment="1" applyProtection="1">
      <alignment horizontal="center" vertical="center"/>
      <protection/>
    </xf>
    <xf numFmtId="236" fontId="8" fillId="36" borderId="17" xfId="0" applyNumberFormat="1" applyFont="1" applyFill="1" applyBorder="1" applyAlignment="1" applyProtection="1">
      <alignment horizontal="center" vertical="center"/>
      <protection/>
    </xf>
    <xf numFmtId="236" fontId="8" fillId="33" borderId="17" xfId="0" applyNumberFormat="1" applyFont="1" applyFill="1" applyBorder="1" applyAlignment="1" applyProtection="1">
      <alignment horizontal="center" vertical="center"/>
      <protection/>
    </xf>
    <xf numFmtId="236" fontId="8" fillId="36" borderId="19" xfId="0" applyNumberFormat="1" applyFont="1" applyFill="1" applyBorder="1" applyAlignment="1">
      <alignment horizontal="center" vertical="center"/>
    </xf>
    <xf numFmtId="236" fontId="8" fillId="0" borderId="20" xfId="0" applyNumberFormat="1" applyFont="1" applyFill="1" applyBorder="1" applyAlignment="1" applyProtection="1">
      <alignment horizontal="center" vertical="center"/>
      <protection/>
    </xf>
    <xf numFmtId="236" fontId="8" fillId="35" borderId="21" xfId="0" applyNumberFormat="1" applyFont="1" applyFill="1" applyBorder="1" applyAlignment="1" applyProtection="1">
      <alignment horizontal="center" vertical="center"/>
      <protection/>
    </xf>
    <xf numFmtId="236" fontId="8" fillId="35" borderId="17" xfId="0" applyNumberFormat="1" applyFont="1" applyFill="1" applyBorder="1" applyAlignment="1">
      <alignment horizontal="center" vertical="center"/>
    </xf>
    <xf numFmtId="236" fontId="8" fillId="0" borderId="0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1" fontId="53" fillId="33" borderId="16" xfId="0" applyNumberFormat="1" applyFont="1" applyFill="1" applyBorder="1" applyAlignment="1" applyProtection="1">
      <alignment horizontal="center" vertical="center"/>
      <protection/>
    </xf>
    <xf numFmtId="236" fontId="53" fillId="35" borderId="17" xfId="0" applyNumberFormat="1" applyFont="1" applyFill="1" applyBorder="1" applyAlignment="1" applyProtection="1">
      <alignment horizontal="center" vertical="center"/>
      <protection/>
    </xf>
    <xf numFmtId="250" fontId="8" fillId="33" borderId="17" xfId="38" applyNumberFormat="1" applyFont="1" applyFill="1" applyBorder="1" applyAlignment="1" applyProtection="1">
      <alignment horizontal="center" vertical="center"/>
      <protection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4" xfId="0" applyNumberFormat="1" applyFont="1" applyFill="1" applyBorder="1" applyAlignment="1" applyProtection="1">
      <alignment horizontal="center"/>
      <protection/>
    </xf>
    <xf numFmtId="1" fontId="6" fillId="0" borderId="14" xfId="0" applyNumberFormat="1" applyFont="1" applyFill="1" applyBorder="1" applyAlignment="1" applyProtection="1">
      <alignment horizontal="center"/>
      <protection/>
    </xf>
    <xf numFmtId="236" fontId="53" fillId="36" borderId="19" xfId="0" applyNumberFormat="1" applyFont="1" applyFill="1" applyBorder="1" applyAlignment="1">
      <alignment horizontal="center" vertical="center"/>
    </xf>
    <xf numFmtId="250" fontId="53" fillId="33" borderId="17" xfId="38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W.3A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แม่น้ำวัง บ้านดอนชัย อ.เถิน จ.ลำปาง    </a:t>
            </a:r>
          </a:p>
        </c:rich>
      </c:tx>
      <c:layout>
        <c:manualLayout>
          <c:xMode val="factor"/>
          <c:yMode val="factor"/>
          <c:x val="0.009"/>
          <c:y val="-0.013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225"/>
          <c:w val="0.8605"/>
          <c:h val="0.66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5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4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3"/>
              <c:delete val="1"/>
            </c:dLbl>
            <c:dLbl>
              <c:idx val="54"/>
              <c:delete val="1"/>
            </c:dLbl>
            <c:dLbl>
              <c:idx val="5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'W.3A-H.05'!$A$7:$A$64</c:f>
              <c:numCache>
                <c:ptCount val="58"/>
                <c:pt idx="0">
                  <c:v>2510</c:v>
                </c:pt>
                <c:pt idx="1">
                  <c:v>2511</c:v>
                </c:pt>
                <c:pt idx="2">
                  <c:v>2512</c:v>
                </c:pt>
                <c:pt idx="3">
                  <c:v>2513</c:v>
                </c:pt>
                <c:pt idx="4">
                  <c:v>2514</c:v>
                </c:pt>
                <c:pt idx="5">
                  <c:v>2515</c:v>
                </c:pt>
                <c:pt idx="6">
                  <c:v>2516</c:v>
                </c:pt>
                <c:pt idx="7">
                  <c:v>2517</c:v>
                </c:pt>
                <c:pt idx="8">
                  <c:v>2518</c:v>
                </c:pt>
                <c:pt idx="9">
                  <c:v>2519</c:v>
                </c:pt>
                <c:pt idx="10">
                  <c:v>2520</c:v>
                </c:pt>
                <c:pt idx="11">
                  <c:v>2521</c:v>
                </c:pt>
                <c:pt idx="12">
                  <c:v>2522</c:v>
                </c:pt>
                <c:pt idx="13">
                  <c:v>2523</c:v>
                </c:pt>
                <c:pt idx="14">
                  <c:v>2524</c:v>
                </c:pt>
                <c:pt idx="15">
                  <c:v>2525</c:v>
                </c:pt>
                <c:pt idx="16">
                  <c:v>2526</c:v>
                </c:pt>
                <c:pt idx="17">
                  <c:v>2527</c:v>
                </c:pt>
                <c:pt idx="18">
                  <c:v>2528</c:v>
                </c:pt>
                <c:pt idx="19">
                  <c:v>2529</c:v>
                </c:pt>
                <c:pt idx="20">
                  <c:v>2530</c:v>
                </c:pt>
                <c:pt idx="21">
                  <c:v>2531</c:v>
                </c:pt>
                <c:pt idx="22">
                  <c:v>2532</c:v>
                </c:pt>
                <c:pt idx="23">
                  <c:v>2533</c:v>
                </c:pt>
                <c:pt idx="24">
                  <c:v>2534</c:v>
                </c:pt>
                <c:pt idx="25">
                  <c:v>2535</c:v>
                </c:pt>
                <c:pt idx="26">
                  <c:v>2536</c:v>
                </c:pt>
                <c:pt idx="27">
                  <c:v>2537</c:v>
                </c:pt>
                <c:pt idx="28">
                  <c:v>2538</c:v>
                </c:pt>
                <c:pt idx="29">
                  <c:v>2539</c:v>
                </c:pt>
                <c:pt idx="30">
                  <c:v>2540</c:v>
                </c:pt>
                <c:pt idx="31">
                  <c:v>2541</c:v>
                </c:pt>
                <c:pt idx="32">
                  <c:v>2542</c:v>
                </c:pt>
                <c:pt idx="33">
                  <c:v>2543</c:v>
                </c:pt>
                <c:pt idx="34">
                  <c:v>2544</c:v>
                </c:pt>
                <c:pt idx="35">
                  <c:v>2545</c:v>
                </c:pt>
                <c:pt idx="36">
                  <c:v>2546</c:v>
                </c:pt>
                <c:pt idx="37">
                  <c:v>2547</c:v>
                </c:pt>
                <c:pt idx="38">
                  <c:v>2548</c:v>
                </c:pt>
                <c:pt idx="39">
                  <c:v>2549</c:v>
                </c:pt>
                <c:pt idx="40">
                  <c:v>2550</c:v>
                </c:pt>
                <c:pt idx="41">
                  <c:v>2551</c:v>
                </c:pt>
                <c:pt idx="42">
                  <c:v>2552</c:v>
                </c:pt>
                <c:pt idx="43">
                  <c:v>2553</c:v>
                </c:pt>
                <c:pt idx="44">
                  <c:v>2554</c:v>
                </c:pt>
                <c:pt idx="45">
                  <c:v>2555</c:v>
                </c:pt>
                <c:pt idx="46">
                  <c:v>2556</c:v>
                </c:pt>
                <c:pt idx="47">
                  <c:v>2557</c:v>
                </c:pt>
                <c:pt idx="48">
                  <c:v>2558</c:v>
                </c:pt>
                <c:pt idx="49">
                  <c:v>2559</c:v>
                </c:pt>
                <c:pt idx="50">
                  <c:v>2560</c:v>
                </c:pt>
                <c:pt idx="51">
                  <c:v>2561</c:v>
                </c:pt>
                <c:pt idx="52">
                  <c:v>2562</c:v>
                </c:pt>
                <c:pt idx="53">
                  <c:v>2563</c:v>
                </c:pt>
                <c:pt idx="54">
                  <c:v>2564</c:v>
                </c:pt>
                <c:pt idx="55">
                  <c:v>2565</c:v>
                </c:pt>
                <c:pt idx="56">
                  <c:v>2566</c:v>
                </c:pt>
                <c:pt idx="57">
                  <c:v>2567</c:v>
                </c:pt>
              </c:numCache>
            </c:numRef>
          </c:cat>
          <c:val>
            <c:numRef>
              <c:f>'W.3A-H.05'!$N$7:$N$64</c:f>
              <c:numCache>
                <c:ptCount val="58"/>
                <c:pt idx="0">
                  <c:v>1432.7499999999998</c:v>
                </c:pt>
                <c:pt idx="1">
                  <c:v>715.1199999999999</c:v>
                </c:pt>
                <c:pt idx="2">
                  <c:v>1515.5570000000002</c:v>
                </c:pt>
                <c:pt idx="3">
                  <c:v>2510.877</c:v>
                </c:pt>
                <c:pt idx="4">
                  <c:v>2406.46</c:v>
                </c:pt>
                <c:pt idx="5">
                  <c:v>929.656</c:v>
                </c:pt>
                <c:pt idx="6">
                  <c:v>2895</c:v>
                </c:pt>
                <c:pt idx="7">
                  <c:v>2008.2</c:v>
                </c:pt>
                <c:pt idx="8">
                  <c:v>2008.5929999999996</c:v>
                </c:pt>
                <c:pt idx="9">
                  <c:v>1177.806</c:v>
                </c:pt>
                <c:pt idx="10">
                  <c:v>1267.5659999999998</c:v>
                </c:pt>
                <c:pt idx="11">
                  <c:v>1929.1119999999999</c:v>
                </c:pt>
                <c:pt idx="12">
                  <c:v>681.2899999999998</c:v>
                </c:pt>
                <c:pt idx="13">
                  <c:v>942.02</c:v>
                </c:pt>
                <c:pt idx="14">
                  <c:v>1571.32</c:v>
                </c:pt>
                <c:pt idx="15">
                  <c:v>514.99</c:v>
                </c:pt>
                <c:pt idx="16">
                  <c:v>761.8799999999999</c:v>
                </c:pt>
                <c:pt idx="17">
                  <c:v>612.9799999999999</c:v>
                </c:pt>
                <c:pt idx="18">
                  <c:v>846.39</c:v>
                </c:pt>
                <c:pt idx="19">
                  <c:v>691.3799999999998</c:v>
                </c:pt>
                <c:pt idx="20">
                  <c:v>1005.41</c:v>
                </c:pt>
                <c:pt idx="21">
                  <c:v>1354.2599999999998</c:v>
                </c:pt>
                <c:pt idx="22">
                  <c:v>943.2399999999999</c:v>
                </c:pt>
                <c:pt idx="23">
                  <c:v>616.6400000000001</c:v>
                </c:pt>
                <c:pt idx="24">
                  <c:v>465.95</c:v>
                </c:pt>
                <c:pt idx="25">
                  <c:v>591.9499999999999</c:v>
                </c:pt>
                <c:pt idx="26">
                  <c:v>398.88999999999993</c:v>
                </c:pt>
                <c:pt idx="27">
                  <c:v>2244.2200000000003</c:v>
                </c:pt>
                <c:pt idx="28">
                  <c:v>1317.621</c:v>
                </c:pt>
                <c:pt idx="29">
                  <c:v>1308.4450000000002</c:v>
                </c:pt>
                <c:pt idx="30">
                  <c:v>508.077</c:v>
                </c:pt>
                <c:pt idx="31">
                  <c:v>409.45899999999995</c:v>
                </c:pt>
                <c:pt idx="32">
                  <c:v>1276.1859999999997</c:v>
                </c:pt>
                <c:pt idx="33">
                  <c:v>1271.666</c:v>
                </c:pt>
                <c:pt idx="34">
                  <c:v>1468.8400000000004</c:v>
                </c:pt>
                <c:pt idx="35">
                  <c:v>2110.7500000000005</c:v>
                </c:pt>
                <c:pt idx="36">
                  <c:v>744.6529999999999</c:v>
                </c:pt>
                <c:pt idx="37">
                  <c:v>821.284</c:v>
                </c:pt>
                <c:pt idx="38">
                  <c:v>1477.8676800000003</c:v>
                </c:pt>
                <c:pt idx="39">
                  <c:v>2708.3652480000005</c:v>
                </c:pt>
                <c:pt idx="40">
                  <c:v>1035.1368000000002</c:v>
                </c:pt>
                <c:pt idx="41">
                  <c:v>853.648416</c:v>
                </c:pt>
                <c:pt idx="42">
                  <c:v>745.300656</c:v>
                </c:pt>
                <c:pt idx="43">
                  <c:v>1486.685664</c:v>
                </c:pt>
                <c:pt idx="44">
                  <c:v>4126.34304</c:v>
                </c:pt>
                <c:pt idx="45">
                  <c:v>1499.880672</c:v>
                </c:pt>
                <c:pt idx="46">
                  <c:v>1009.188288</c:v>
                </c:pt>
                <c:pt idx="47">
                  <c:v>1013.86944</c:v>
                </c:pt>
                <c:pt idx="48">
                  <c:v>285.22999999999996</c:v>
                </c:pt>
                <c:pt idx="49">
                  <c:v>1215.34</c:v>
                </c:pt>
                <c:pt idx="50">
                  <c:v>2213.3900000000003</c:v>
                </c:pt>
                <c:pt idx="51">
                  <c:v>1357.9899999999998</c:v>
                </c:pt>
                <c:pt idx="52">
                  <c:v>463.79999999999995</c:v>
                </c:pt>
                <c:pt idx="53">
                  <c:v>351.54</c:v>
                </c:pt>
                <c:pt idx="54">
                  <c:v>966.3356160000005</c:v>
                </c:pt>
                <c:pt idx="55">
                  <c:v>2156.3452800000014</c:v>
                </c:pt>
                <c:pt idx="56">
                  <c:v>1249.600175999997</c:v>
                </c:pt>
                <c:pt idx="57">
                  <c:v>9.225792000000002</c:v>
                </c:pt>
              </c:numCache>
            </c:numRef>
          </c:val>
        </c:ser>
        <c:gapWidth val="100"/>
        <c:axId val="5349849"/>
        <c:axId val="48148642"/>
      </c:barChart>
      <c:lineChart>
        <c:grouping val="standard"/>
        <c:varyColors val="0"/>
        <c:ser>
          <c:idx val="1"/>
          <c:order val="1"/>
          <c:tx>
            <c:v>ค่าเฉลี่ย 1272.4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'W.3A-H.05'!$A$7:$A$63</c:f>
              <c:numCache>
                <c:ptCount val="57"/>
                <c:pt idx="0">
                  <c:v>2510</c:v>
                </c:pt>
                <c:pt idx="1">
                  <c:v>2511</c:v>
                </c:pt>
                <c:pt idx="2">
                  <c:v>2512</c:v>
                </c:pt>
                <c:pt idx="3">
                  <c:v>2513</c:v>
                </c:pt>
                <c:pt idx="4">
                  <c:v>2514</c:v>
                </c:pt>
                <c:pt idx="5">
                  <c:v>2515</c:v>
                </c:pt>
                <c:pt idx="6">
                  <c:v>2516</c:v>
                </c:pt>
                <c:pt idx="7">
                  <c:v>2517</c:v>
                </c:pt>
                <c:pt idx="8">
                  <c:v>2518</c:v>
                </c:pt>
                <c:pt idx="9">
                  <c:v>2519</c:v>
                </c:pt>
                <c:pt idx="10">
                  <c:v>2520</c:v>
                </c:pt>
                <c:pt idx="11">
                  <c:v>2521</c:v>
                </c:pt>
                <c:pt idx="12">
                  <c:v>2522</c:v>
                </c:pt>
                <c:pt idx="13">
                  <c:v>2523</c:v>
                </c:pt>
                <c:pt idx="14">
                  <c:v>2524</c:v>
                </c:pt>
                <c:pt idx="15">
                  <c:v>2525</c:v>
                </c:pt>
                <c:pt idx="16">
                  <c:v>2526</c:v>
                </c:pt>
                <c:pt idx="17">
                  <c:v>2527</c:v>
                </c:pt>
                <c:pt idx="18">
                  <c:v>2528</c:v>
                </c:pt>
                <c:pt idx="19">
                  <c:v>2529</c:v>
                </c:pt>
                <c:pt idx="20">
                  <c:v>2530</c:v>
                </c:pt>
                <c:pt idx="21">
                  <c:v>2531</c:v>
                </c:pt>
                <c:pt idx="22">
                  <c:v>2532</c:v>
                </c:pt>
                <c:pt idx="23">
                  <c:v>2533</c:v>
                </c:pt>
                <c:pt idx="24">
                  <c:v>2534</c:v>
                </c:pt>
                <c:pt idx="25">
                  <c:v>2535</c:v>
                </c:pt>
                <c:pt idx="26">
                  <c:v>2536</c:v>
                </c:pt>
                <c:pt idx="27">
                  <c:v>2537</c:v>
                </c:pt>
                <c:pt idx="28">
                  <c:v>2538</c:v>
                </c:pt>
                <c:pt idx="29">
                  <c:v>2539</c:v>
                </c:pt>
                <c:pt idx="30">
                  <c:v>2540</c:v>
                </c:pt>
                <c:pt idx="31">
                  <c:v>2541</c:v>
                </c:pt>
                <c:pt idx="32">
                  <c:v>2542</c:v>
                </c:pt>
                <c:pt idx="33">
                  <c:v>2543</c:v>
                </c:pt>
                <c:pt idx="34">
                  <c:v>2544</c:v>
                </c:pt>
                <c:pt idx="35">
                  <c:v>2545</c:v>
                </c:pt>
                <c:pt idx="36">
                  <c:v>2546</c:v>
                </c:pt>
                <c:pt idx="37">
                  <c:v>2547</c:v>
                </c:pt>
                <c:pt idx="38">
                  <c:v>2548</c:v>
                </c:pt>
                <c:pt idx="39">
                  <c:v>2549</c:v>
                </c:pt>
                <c:pt idx="40">
                  <c:v>2550</c:v>
                </c:pt>
                <c:pt idx="41">
                  <c:v>2551</c:v>
                </c:pt>
                <c:pt idx="42">
                  <c:v>2552</c:v>
                </c:pt>
                <c:pt idx="43">
                  <c:v>2553</c:v>
                </c:pt>
                <c:pt idx="44">
                  <c:v>2554</c:v>
                </c:pt>
                <c:pt idx="45">
                  <c:v>2555</c:v>
                </c:pt>
                <c:pt idx="46">
                  <c:v>2556</c:v>
                </c:pt>
                <c:pt idx="47">
                  <c:v>2557</c:v>
                </c:pt>
                <c:pt idx="48">
                  <c:v>2558</c:v>
                </c:pt>
                <c:pt idx="49">
                  <c:v>2559</c:v>
                </c:pt>
                <c:pt idx="50">
                  <c:v>2560</c:v>
                </c:pt>
                <c:pt idx="51">
                  <c:v>2561</c:v>
                </c:pt>
                <c:pt idx="52">
                  <c:v>2562</c:v>
                </c:pt>
                <c:pt idx="53">
                  <c:v>2563</c:v>
                </c:pt>
                <c:pt idx="54">
                  <c:v>2564</c:v>
                </c:pt>
                <c:pt idx="55">
                  <c:v>2565</c:v>
                </c:pt>
                <c:pt idx="56">
                  <c:v>2566</c:v>
                </c:pt>
              </c:numCache>
            </c:numRef>
          </c:cat>
          <c:val>
            <c:numRef>
              <c:f>'W.3A-H.05'!$P$7:$P$63</c:f>
              <c:numCache>
                <c:ptCount val="57"/>
                <c:pt idx="0">
                  <c:v>1272.3887789626795</c:v>
                </c:pt>
                <c:pt idx="1">
                  <c:v>1272.3887789626795</c:v>
                </c:pt>
                <c:pt idx="2">
                  <c:v>1272.3887789626795</c:v>
                </c:pt>
                <c:pt idx="3">
                  <c:v>1272.3887789626795</c:v>
                </c:pt>
                <c:pt idx="4">
                  <c:v>1272.3887789626795</c:v>
                </c:pt>
                <c:pt idx="5">
                  <c:v>1272.3887789626795</c:v>
                </c:pt>
                <c:pt idx="6">
                  <c:v>1272.3887789626795</c:v>
                </c:pt>
                <c:pt idx="7">
                  <c:v>1272.3887789626795</c:v>
                </c:pt>
                <c:pt idx="8">
                  <c:v>1272.3887789626795</c:v>
                </c:pt>
                <c:pt idx="9">
                  <c:v>1272.3887789626795</c:v>
                </c:pt>
                <c:pt idx="10">
                  <c:v>1272.3887789626795</c:v>
                </c:pt>
                <c:pt idx="11">
                  <c:v>1272.3887789626795</c:v>
                </c:pt>
                <c:pt idx="12">
                  <c:v>1272.3887789626795</c:v>
                </c:pt>
                <c:pt idx="13">
                  <c:v>1272.3887789626795</c:v>
                </c:pt>
                <c:pt idx="14">
                  <c:v>1272.3887789626795</c:v>
                </c:pt>
                <c:pt idx="15">
                  <c:v>1272.3887789626795</c:v>
                </c:pt>
                <c:pt idx="16">
                  <c:v>1272.3887789626795</c:v>
                </c:pt>
                <c:pt idx="17">
                  <c:v>1272.3887789626795</c:v>
                </c:pt>
                <c:pt idx="18">
                  <c:v>1272.3887789626795</c:v>
                </c:pt>
                <c:pt idx="19">
                  <c:v>1272.3887789626795</c:v>
                </c:pt>
                <c:pt idx="20">
                  <c:v>1272.3887789626795</c:v>
                </c:pt>
                <c:pt idx="21">
                  <c:v>1272.3887789626795</c:v>
                </c:pt>
                <c:pt idx="22">
                  <c:v>1272.3887789626795</c:v>
                </c:pt>
                <c:pt idx="23">
                  <c:v>1272.3887789626795</c:v>
                </c:pt>
                <c:pt idx="24">
                  <c:v>1272.3887789626795</c:v>
                </c:pt>
                <c:pt idx="25">
                  <c:v>1272.3887789626795</c:v>
                </c:pt>
                <c:pt idx="26">
                  <c:v>1272.3887789626795</c:v>
                </c:pt>
                <c:pt idx="27">
                  <c:v>1272.3887789626795</c:v>
                </c:pt>
                <c:pt idx="28">
                  <c:v>1272.3887789626795</c:v>
                </c:pt>
                <c:pt idx="29">
                  <c:v>1272.3887789626795</c:v>
                </c:pt>
                <c:pt idx="30">
                  <c:v>1272.3887789626795</c:v>
                </c:pt>
                <c:pt idx="31">
                  <c:v>1272.3887789626795</c:v>
                </c:pt>
                <c:pt idx="32">
                  <c:v>1272.3887789626795</c:v>
                </c:pt>
                <c:pt idx="33">
                  <c:v>1272.3887789626795</c:v>
                </c:pt>
                <c:pt idx="34">
                  <c:v>1272.3887789626795</c:v>
                </c:pt>
                <c:pt idx="35">
                  <c:v>1272.3887789626795</c:v>
                </c:pt>
                <c:pt idx="36">
                  <c:v>1272.3887789626795</c:v>
                </c:pt>
                <c:pt idx="37">
                  <c:v>1272.3887789626795</c:v>
                </c:pt>
                <c:pt idx="38">
                  <c:v>1272.3887789626795</c:v>
                </c:pt>
                <c:pt idx="39">
                  <c:v>1272.3887789626795</c:v>
                </c:pt>
                <c:pt idx="40">
                  <c:v>1272.3887789626795</c:v>
                </c:pt>
                <c:pt idx="41">
                  <c:v>1272.3887789626795</c:v>
                </c:pt>
                <c:pt idx="42">
                  <c:v>1272.3887789626795</c:v>
                </c:pt>
                <c:pt idx="43">
                  <c:v>1272.3887789626795</c:v>
                </c:pt>
                <c:pt idx="44">
                  <c:v>1272.3887789626795</c:v>
                </c:pt>
                <c:pt idx="45">
                  <c:v>1272.3887789626795</c:v>
                </c:pt>
                <c:pt idx="46">
                  <c:v>1272.3887789626795</c:v>
                </c:pt>
                <c:pt idx="47">
                  <c:v>1272.3887789626795</c:v>
                </c:pt>
                <c:pt idx="48">
                  <c:v>1272.3887789626795</c:v>
                </c:pt>
                <c:pt idx="49">
                  <c:v>1272.3887789626795</c:v>
                </c:pt>
                <c:pt idx="50">
                  <c:v>1272.3887789626795</c:v>
                </c:pt>
                <c:pt idx="51">
                  <c:v>1272.3887789626795</c:v>
                </c:pt>
                <c:pt idx="52">
                  <c:v>1272.3887789626795</c:v>
                </c:pt>
                <c:pt idx="53">
                  <c:v>1272.3887789626795</c:v>
                </c:pt>
                <c:pt idx="54">
                  <c:v>1272.3887789626795</c:v>
                </c:pt>
                <c:pt idx="55">
                  <c:v>1272.3887789626795</c:v>
                </c:pt>
                <c:pt idx="56">
                  <c:v>1272.3887789626795</c:v>
                </c:pt>
              </c:numCache>
            </c:numRef>
          </c:val>
          <c:smooth val="0"/>
        </c:ser>
        <c:axId val="5349849"/>
        <c:axId val="48148642"/>
      </c:lineChart>
      <c:catAx>
        <c:axId val="53498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8148642"/>
        <c:crossesAt val="0"/>
        <c:auto val="1"/>
        <c:lblOffset val="100"/>
        <c:tickLblSkip val="1"/>
        <c:noMultiLvlLbl val="0"/>
      </c:catAx>
      <c:valAx>
        <c:axId val="48148642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49849"/>
        <c:crossesAt val="1"/>
        <c:crossBetween val="between"/>
        <c:dispUnits/>
        <c:majorUnit val="1000"/>
        <c:minorUnit val="10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1"/>
          <c:y val="0.8775"/>
          <c:w val="0.989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4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95"/>
  <sheetViews>
    <sheetView showGridLines="0" zoomScalePageLayoutView="0" workbookViewId="0" topLeftCell="A7">
      <selection activeCell="R67" sqref="R67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9.66015625" style="32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52" t="s">
        <v>24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15" ht="26.25" customHeight="1">
      <c r="A3" s="54" t="s">
        <v>22</v>
      </c>
      <c r="B3" s="54"/>
      <c r="C3" s="54"/>
      <c r="D3" s="54"/>
      <c r="E3" s="5"/>
      <c r="F3" s="5"/>
      <c r="G3" s="5"/>
      <c r="H3" s="5"/>
      <c r="I3" s="5"/>
      <c r="J3" s="5"/>
      <c r="K3" s="5"/>
      <c r="L3" s="53" t="s">
        <v>25</v>
      </c>
      <c r="M3" s="53"/>
      <c r="N3" s="53"/>
      <c r="O3" s="53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7" ht="15" customHeight="1">
      <c r="A7" s="33">
        <v>2510</v>
      </c>
      <c r="B7" s="35">
        <v>0.43</v>
      </c>
      <c r="C7" s="35">
        <v>19.9</v>
      </c>
      <c r="D7" s="35">
        <v>3.17</v>
      </c>
      <c r="E7" s="35">
        <v>0.09</v>
      </c>
      <c r="F7" s="35">
        <v>31.2</v>
      </c>
      <c r="G7" s="35">
        <v>829</v>
      </c>
      <c r="H7" s="35">
        <v>337</v>
      </c>
      <c r="I7" s="35">
        <v>94</v>
      </c>
      <c r="J7" s="35">
        <v>67</v>
      </c>
      <c r="K7" s="35">
        <v>29.6</v>
      </c>
      <c r="L7" s="35">
        <v>16</v>
      </c>
      <c r="M7" s="35">
        <v>5.36</v>
      </c>
      <c r="N7" s="42">
        <f>SUM(B7:M7)</f>
        <v>1432.7499999999998</v>
      </c>
      <c r="O7" s="43">
        <f>+N7*1000000/(365*86400)</f>
        <v>45.4322044647387</v>
      </c>
      <c r="P7" s="44">
        <f>$N$66</f>
        <v>1272.3887789626795</v>
      </c>
      <c r="Q7" s="34"/>
    </row>
    <row r="8" spans="1:17" ht="15" customHeight="1">
      <c r="A8" s="33">
        <v>2511</v>
      </c>
      <c r="B8" s="35">
        <v>20.243</v>
      </c>
      <c r="C8" s="35">
        <v>69.6</v>
      </c>
      <c r="D8" s="35">
        <v>119</v>
      </c>
      <c r="E8" s="35">
        <v>76.5</v>
      </c>
      <c r="F8" s="35">
        <v>96.4</v>
      </c>
      <c r="G8" s="35">
        <v>149</v>
      </c>
      <c r="H8" s="35">
        <v>130</v>
      </c>
      <c r="I8" s="35">
        <v>31</v>
      </c>
      <c r="J8" s="35">
        <v>15.6</v>
      </c>
      <c r="K8" s="35">
        <v>5.602</v>
      </c>
      <c r="L8" s="35">
        <v>2.175</v>
      </c>
      <c r="M8" s="35">
        <v>0</v>
      </c>
      <c r="N8" s="42">
        <f aca="true" t="shared" si="0" ref="N8:N54">SUM(B8:M8)</f>
        <v>715.1199999999999</v>
      </c>
      <c r="O8" s="43">
        <f aca="true" t="shared" si="1" ref="O8:O61">+N8*1000000/(365*86400)</f>
        <v>22.676306443429727</v>
      </c>
      <c r="P8" s="44">
        <f aca="true" t="shared" si="2" ref="P8:P63">$N$66</f>
        <v>1272.3887789626795</v>
      </c>
      <c r="Q8" s="34"/>
    </row>
    <row r="9" spans="1:17" ht="15" customHeight="1">
      <c r="A9" s="33">
        <v>2512</v>
      </c>
      <c r="B9" s="35" t="s">
        <v>23</v>
      </c>
      <c r="C9" s="35">
        <v>11.6</v>
      </c>
      <c r="D9" s="35">
        <v>71.3</v>
      </c>
      <c r="E9" s="35">
        <v>58.5</v>
      </c>
      <c r="F9" s="35">
        <v>260</v>
      </c>
      <c r="G9" s="35">
        <v>664.416</v>
      </c>
      <c r="H9" s="35">
        <v>335.491</v>
      </c>
      <c r="I9" s="35">
        <v>68.4</v>
      </c>
      <c r="J9" s="35">
        <v>27.7</v>
      </c>
      <c r="K9" s="35">
        <v>10</v>
      </c>
      <c r="L9" s="35">
        <v>4.67</v>
      </c>
      <c r="M9" s="35">
        <v>3.48</v>
      </c>
      <c r="N9" s="42">
        <f t="shared" si="0"/>
        <v>1515.5570000000002</v>
      </c>
      <c r="O9" s="43">
        <f t="shared" si="1"/>
        <v>48.057997209538314</v>
      </c>
      <c r="P9" s="44">
        <f t="shared" si="2"/>
        <v>1272.3887789626795</v>
      </c>
      <c r="Q9" s="34"/>
    </row>
    <row r="10" spans="1:17" ht="15" customHeight="1">
      <c r="A10" s="33">
        <v>2513</v>
      </c>
      <c r="B10" s="35">
        <v>13.9</v>
      </c>
      <c r="C10" s="35">
        <v>132</v>
      </c>
      <c r="D10" s="35">
        <v>297</v>
      </c>
      <c r="E10" s="35">
        <v>136</v>
      </c>
      <c r="F10" s="35">
        <v>751</v>
      </c>
      <c r="G10" s="35">
        <v>665.886</v>
      </c>
      <c r="H10" s="35">
        <v>278.491</v>
      </c>
      <c r="I10" s="35">
        <v>86</v>
      </c>
      <c r="J10" s="35">
        <v>90.5</v>
      </c>
      <c r="K10" s="35">
        <v>32.3</v>
      </c>
      <c r="L10" s="35">
        <v>16.6</v>
      </c>
      <c r="M10" s="35">
        <v>11.2</v>
      </c>
      <c r="N10" s="42">
        <f t="shared" si="0"/>
        <v>2510.877</v>
      </c>
      <c r="O10" s="43">
        <f t="shared" si="1"/>
        <v>79.61938736681887</v>
      </c>
      <c r="P10" s="44">
        <f t="shared" si="2"/>
        <v>1272.3887789626795</v>
      </c>
      <c r="Q10" s="34"/>
    </row>
    <row r="11" spans="1:17" ht="15" customHeight="1">
      <c r="A11" s="33">
        <v>2514</v>
      </c>
      <c r="B11" s="35">
        <v>9.56</v>
      </c>
      <c r="C11" s="35">
        <v>30.8</v>
      </c>
      <c r="D11" s="35">
        <v>28.6</v>
      </c>
      <c r="E11" s="35">
        <v>198</v>
      </c>
      <c r="F11" s="35">
        <v>640</v>
      </c>
      <c r="G11" s="35">
        <v>646</v>
      </c>
      <c r="H11" s="35">
        <v>604</v>
      </c>
      <c r="I11" s="35">
        <v>119</v>
      </c>
      <c r="J11" s="35">
        <v>56.2</v>
      </c>
      <c r="K11" s="35">
        <v>38.6</v>
      </c>
      <c r="L11" s="35">
        <v>21.9</v>
      </c>
      <c r="M11" s="35">
        <v>13.8</v>
      </c>
      <c r="N11" s="42">
        <f t="shared" si="0"/>
        <v>2406.46</v>
      </c>
      <c r="O11" s="43">
        <f t="shared" si="1"/>
        <v>76.30834601725013</v>
      </c>
      <c r="P11" s="44">
        <f t="shared" si="2"/>
        <v>1272.3887789626795</v>
      </c>
      <c r="Q11" s="34"/>
    </row>
    <row r="12" spans="1:17" ht="15" customHeight="1">
      <c r="A12" s="33">
        <v>2515</v>
      </c>
      <c r="B12" s="35">
        <v>29.1</v>
      </c>
      <c r="C12" s="35">
        <v>15.262</v>
      </c>
      <c r="D12" s="35">
        <v>20.1</v>
      </c>
      <c r="E12" s="35">
        <v>10.6</v>
      </c>
      <c r="F12" s="35">
        <v>128</v>
      </c>
      <c r="G12" s="35">
        <v>211</v>
      </c>
      <c r="H12" s="35">
        <v>287.366</v>
      </c>
      <c r="I12" s="35">
        <v>151</v>
      </c>
      <c r="J12" s="35">
        <v>49.3</v>
      </c>
      <c r="K12" s="35">
        <v>11.6</v>
      </c>
      <c r="L12" s="35">
        <v>7.26</v>
      </c>
      <c r="M12" s="35">
        <v>9.068</v>
      </c>
      <c r="N12" s="42">
        <f t="shared" si="0"/>
        <v>929.656</v>
      </c>
      <c r="O12" s="43">
        <f t="shared" si="1"/>
        <v>29.47919837645865</v>
      </c>
      <c r="P12" s="44">
        <f t="shared" si="2"/>
        <v>1272.3887789626795</v>
      </c>
      <c r="Q12" s="34"/>
    </row>
    <row r="13" spans="1:17" ht="15" customHeight="1">
      <c r="A13" s="33">
        <v>2516</v>
      </c>
      <c r="B13" s="35">
        <v>20.1</v>
      </c>
      <c r="C13" s="35">
        <v>34.6</v>
      </c>
      <c r="D13" s="35">
        <v>71</v>
      </c>
      <c r="E13" s="35">
        <v>116</v>
      </c>
      <c r="F13" s="35">
        <v>629</v>
      </c>
      <c r="G13" s="35">
        <v>1212</v>
      </c>
      <c r="H13" s="35">
        <v>469</v>
      </c>
      <c r="I13" s="35">
        <v>147</v>
      </c>
      <c r="J13" s="35">
        <v>76.6</v>
      </c>
      <c r="K13" s="35">
        <v>53.3</v>
      </c>
      <c r="L13" s="35">
        <v>34.4</v>
      </c>
      <c r="M13" s="35">
        <v>32</v>
      </c>
      <c r="N13" s="42">
        <f t="shared" si="0"/>
        <v>2895</v>
      </c>
      <c r="O13" s="43">
        <f t="shared" si="1"/>
        <v>91.79984779299848</v>
      </c>
      <c r="P13" s="44">
        <f t="shared" si="2"/>
        <v>1272.3887789626795</v>
      </c>
      <c r="Q13" s="34"/>
    </row>
    <row r="14" spans="1:17" ht="15" customHeight="1">
      <c r="A14" s="33">
        <v>2517</v>
      </c>
      <c r="B14" s="35">
        <v>45</v>
      </c>
      <c r="C14" s="35">
        <v>156</v>
      </c>
      <c r="D14" s="35">
        <v>102</v>
      </c>
      <c r="E14" s="35">
        <v>73.4</v>
      </c>
      <c r="F14" s="35">
        <v>346</v>
      </c>
      <c r="G14" s="35">
        <v>564</v>
      </c>
      <c r="H14" s="35">
        <v>176</v>
      </c>
      <c r="I14" s="35">
        <v>391</v>
      </c>
      <c r="J14" s="35">
        <v>46.6</v>
      </c>
      <c r="K14" s="35">
        <v>71.7</v>
      </c>
      <c r="L14" s="35">
        <v>18.5</v>
      </c>
      <c r="M14" s="35">
        <v>18</v>
      </c>
      <c r="N14" s="42">
        <f t="shared" si="0"/>
        <v>2008.2</v>
      </c>
      <c r="O14" s="43">
        <f t="shared" si="1"/>
        <v>63.679604261796044</v>
      </c>
      <c r="P14" s="44">
        <f t="shared" si="2"/>
        <v>1272.3887789626795</v>
      </c>
      <c r="Q14" s="34"/>
    </row>
    <row r="15" spans="1:17" ht="15" customHeight="1">
      <c r="A15" s="33">
        <v>2518</v>
      </c>
      <c r="B15" s="35">
        <v>13.1</v>
      </c>
      <c r="C15" s="35">
        <v>15.8</v>
      </c>
      <c r="D15" s="35">
        <v>55.5</v>
      </c>
      <c r="E15" s="35">
        <v>100.267</v>
      </c>
      <c r="F15" s="35">
        <v>406.426</v>
      </c>
      <c r="G15" s="35">
        <v>644</v>
      </c>
      <c r="H15" s="35">
        <v>502</v>
      </c>
      <c r="I15" s="35">
        <v>162</v>
      </c>
      <c r="J15" s="35">
        <v>53.1</v>
      </c>
      <c r="K15" s="35">
        <v>30.8</v>
      </c>
      <c r="L15" s="35">
        <v>13.6</v>
      </c>
      <c r="M15" s="35">
        <v>12</v>
      </c>
      <c r="N15" s="42">
        <f t="shared" si="0"/>
        <v>2008.5929999999996</v>
      </c>
      <c r="O15" s="43">
        <f t="shared" si="1"/>
        <v>63.692066210045645</v>
      </c>
      <c r="P15" s="44">
        <f t="shared" si="2"/>
        <v>1272.3887789626795</v>
      </c>
      <c r="Q15" s="34"/>
    </row>
    <row r="16" spans="1:17" ht="15" customHeight="1">
      <c r="A16" s="33">
        <v>2519</v>
      </c>
      <c r="B16" s="35">
        <v>16.1</v>
      </c>
      <c r="C16" s="35">
        <v>23.3</v>
      </c>
      <c r="D16" s="35">
        <v>20.6</v>
      </c>
      <c r="E16" s="35">
        <v>22.3</v>
      </c>
      <c r="F16" s="35">
        <v>109</v>
      </c>
      <c r="G16" s="35">
        <v>252</v>
      </c>
      <c r="H16" s="35">
        <v>422</v>
      </c>
      <c r="I16" s="35">
        <v>203.386</v>
      </c>
      <c r="J16" s="35">
        <v>42</v>
      </c>
      <c r="K16" s="35">
        <v>44.8</v>
      </c>
      <c r="L16" s="35">
        <v>12.4</v>
      </c>
      <c r="M16" s="35">
        <v>9.92</v>
      </c>
      <c r="N16" s="42">
        <f t="shared" si="0"/>
        <v>1177.806</v>
      </c>
      <c r="O16" s="43">
        <f t="shared" si="1"/>
        <v>37.347983257229835</v>
      </c>
      <c r="P16" s="44">
        <f t="shared" si="2"/>
        <v>1272.3887789626795</v>
      </c>
      <c r="Q16" s="34"/>
    </row>
    <row r="17" spans="1:17" ht="15" customHeight="1">
      <c r="A17" s="33">
        <v>2520</v>
      </c>
      <c r="B17" s="35">
        <v>15.3</v>
      </c>
      <c r="C17" s="35">
        <v>16.7</v>
      </c>
      <c r="D17" s="35">
        <v>15.2</v>
      </c>
      <c r="E17" s="35">
        <v>16.9</v>
      </c>
      <c r="F17" s="35">
        <v>57.266</v>
      </c>
      <c r="G17" s="35">
        <v>754</v>
      </c>
      <c r="H17" s="35">
        <v>249</v>
      </c>
      <c r="I17" s="35">
        <v>90.6</v>
      </c>
      <c r="J17" s="35">
        <v>36</v>
      </c>
      <c r="K17" s="35">
        <v>8.43</v>
      </c>
      <c r="L17" s="35">
        <v>5.58</v>
      </c>
      <c r="M17" s="35">
        <v>2.59</v>
      </c>
      <c r="N17" s="42">
        <f t="shared" si="0"/>
        <v>1267.5659999999998</v>
      </c>
      <c r="O17" s="43">
        <f t="shared" si="1"/>
        <v>40.194254185692536</v>
      </c>
      <c r="P17" s="44">
        <f t="shared" si="2"/>
        <v>1272.3887789626795</v>
      </c>
      <c r="Q17" s="34"/>
    </row>
    <row r="18" spans="1:17" ht="15" customHeight="1">
      <c r="A18" s="33">
        <v>2521</v>
      </c>
      <c r="B18" s="35">
        <v>17.54</v>
      </c>
      <c r="C18" s="35">
        <v>81.11</v>
      </c>
      <c r="D18" s="35">
        <v>31</v>
      </c>
      <c r="E18" s="35">
        <v>309.27</v>
      </c>
      <c r="F18" s="35">
        <v>445.7</v>
      </c>
      <c r="G18" s="35">
        <v>537.062</v>
      </c>
      <c r="H18" s="35">
        <v>357.77</v>
      </c>
      <c r="I18" s="35">
        <v>58.03</v>
      </c>
      <c r="J18" s="35">
        <v>27.72</v>
      </c>
      <c r="K18" s="35">
        <v>33.63</v>
      </c>
      <c r="L18" s="35">
        <v>17.87</v>
      </c>
      <c r="M18" s="35">
        <v>12.41</v>
      </c>
      <c r="N18" s="42">
        <f t="shared" si="0"/>
        <v>1929.1119999999999</v>
      </c>
      <c r="O18" s="43">
        <f t="shared" si="1"/>
        <v>61.171740233384064</v>
      </c>
      <c r="P18" s="44">
        <f t="shared" si="2"/>
        <v>1272.3887789626795</v>
      </c>
      <c r="Q18" s="34"/>
    </row>
    <row r="19" spans="1:17" ht="15" customHeight="1">
      <c r="A19" s="33">
        <v>2522</v>
      </c>
      <c r="B19" s="35">
        <v>13.41</v>
      </c>
      <c r="C19" s="35">
        <v>55.71</v>
      </c>
      <c r="D19" s="35">
        <v>221.5</v>
      </c>
      <c r="E19" s="35">
        <v>33.59</v>
      </c>
      <c r="F19" s="35">
        <v>83.02</v>
      </c>
      <c r="G19" s="35">
        <v>144.41</v>
      </c>
      <c r="H19" s="35">
        <v>91.17</v>
      </c>
      <c r="I19" s="35">
        <v>16.11</v>
      </c>
      <c r="J19" s="35">
        <v>6.28</v>
      </c>
      <c r="K19" s="35">
        <v>1.89</v>
      </c>
      <c r="L19" s="35">
        <v>1.18</v>
      </c>
      <c r="M19" s="35">
        <v>13.02</v>
      </c>
      <c r="N19" s="42">
        <f t="shared" si="0"/>
        <v>681.2899999999998</v>
      </c>
      <c r="O19" s="43">
        <f t="shared" si="1"/>
        <v>21.60356418061897</v>
      </c>
      <c r="P19" s="44">
        <f t="shared" si="2"/>
        <v>1272.3887789626795</v>
      </c>
      <c r="Q19" s="34"/>
    </row>
    <row r="20" spans="1:17" ht="15" customHeight="1">
      <c r="A20" s="33">
        <v>2523</v>
      </c>
      <c r="B20" s="35">
        <v>2.01</v>
      </c>
      <c r="C20" s="35">
        <v>12.86</v>
      </c>
      <c r="D20" s="35">
        <v>57.9</v>
      </c>
      <c r="E20" s="35">
        <v>55.44</v>
      </c>
      <c r="F20" s="35">
        <v>71.09</v>
      </c>
      <c r="G20" s="35">
        <v>429.95</v>
      </c>
      <c r="H20" s="35">
        <v>149.28</v>
      </c>
      <c r="I20" s="35">
        <v>60.58</v>
      </c>
      <c r="J20" s="35">
        <v>46.35</v>
      </c>
      <c r="K20" s="35">
        <v>25.9</v>
      </c>
      <c r="L20" s="35">
        <v>15.66</v>
      </c>
      <c r="M20" s="35">
        <v>15</v>
      </c>
      <c r="N20" s="42">
        <f t="shared" si="0"/>
        <v>942.02</v>
      </c>
      <c r="O20" s="43">
        <f t="shared" si="1"/>
        <v>29.871258244545917</v>
      </c>
      <c r="P20" s="44">
        <f t="shared" si="2"/>
        <v>1272.3887789626795</v>
      </c>
      <c r="Q20" s="34"/>
    </row>
    <row r="21" spans="1:17" ht="15" customHeight="1">
      <c r="A21" s="33">
        <v>2524</v>
      </c>
      <c r="B21" s="35" t="s">
        <v>19</v>
      </c>
      <c r="C21" s="35">
        <v>102.72</v>
      </c>
      <c r="D21" s="35">
        <v>33.62</v>
      </c>
      <c r="E21" s="35">
        <v>340.17</v>
      </c>
      <c r="F21" s="35">
        <v>456.81</v>
      </c>
      <c r="G21" s="35">
        <v>219.56</v>
      </c>
      <c r="H21" s="35">
        <v>195.77</v>
      </c>
      <c r="I21" s="35">
        <v>132.3</v>
      </c>
      <c r="J21" s="35">
        <v>46.43</v>
      </c>
      <c r="K21" s="35">
        <v>18.74</v>
      </c>
      <c r="L21" s="35">
        <v>14.55</v>
      </c>
      <c r="M21" s="35">
        <v>10.65</v>
      </c>
      <c r="N21" s="42">
        <f t="shared" si="0"/>
        <v>1571.32</v>
      </c>
      <c r="O21" s="43">
        <f t="shared" si="1"/>
        <v>49.82623033992897</v>
      </c>
      <c r="P21" s="44">
        <f t="shared" si="2"/>
        <v>1272.3887789626795</v>
      </c>
      <c r="Q21" s="34"/>
    </row>
    <row r="22" spans="1:17" ht="15" customHeight="1">
      <c r="A22" s="33">
        <v>2525</v>
      </c>
      <c r="B22" s="35">
        <v>20.38</v>
      </c>
      <c r="C22" s="35">
        <v>28.5</v>
      </c>
      <c r="D22" s="35">
        <v>20.6</v>
      </c>
      <c r="E22" s="35">
        <v>16.03</v>
      </c>
      <c r="F22" s="35">
        <v>28.7</v>
      </c>
      <c r="G22" s="35">
        <v>149.58</v>
      </c>
      <c r="H22" s="35">
        <v>182.46</v>
      </c>
      <c r="I22" s="35">
        <v>32.31</v>
      </c>
      <c r="J22" s="35">
        <v>8.83</v>
      </c>
      <c r="K22" s="35">
        <v>11.44</v>
      </c>
      <c r="L22" s="35">
        <v>9.68</v>
      </c>
      <c r="M22" s="35">
        <v>6.48</v>
      </c>
      <c r="N22" s="42">
        <f t="shared" si="0"/>
        <v>514.99</v>
      </c>
      <c r="O22" s="43">
        <f t="shared" si="1"/>
        <v>16.330225773718926</v>
      </c>
      <c r="P22" s="44">
        <f t="shared" si="2"/>
        <v>1272.3887789626795</v>
      </c>
      <c r="Q22" s="34"/>
    </row>
    <row r="23" spans="1:17" ht="15" customHeight="1">
      <c r="A23" s="33">
        <v>2526</v>
      </c>
      <c r="B23" s="35">
        <v>3.77</v>
      </c>
      <c r="C23" s="35">
        <v>4.18</v>
      </c>
      <c r="D23" s="35">
        <v>8.66</v>
      </c>
      <c r="E23" s="35">
        <v>4.03</v>
      </c>
      <c r="F23" s="35">
        <v>36.05</v>
      </c>
      <c r="G23" s="35">
        <v>277.46</v>
      </c>
      <c r="H23" s="35">
        <v>258.26</v>
      </c>
      <c r="I23" s="35">
        <v>120.66</v>
      </c>
      <c r="J23" s="35">
        <v>29.76</v>
      </c>
      <c r="K23" s="35">
        <v>9.25</v>
      </c>
      <c r="L23" s="35">
        <v>6.17</v>
      </c>
      <c r="M23" s="35">
        <v>3.63</v>
      </c>
      <c r="N23" s="42">
        <f t="shared" si="0"/>
        <v>761.8799999999999</v>
      </c>
      <c r="O23" s="43">
        <f t="shared" si="1"/>
        <v>24.159056316590558</v>
      </c>
      <c r="P23" s="44">
        <f t="shared" si="2"/>
        <v>1272.3887789626795</v>
      </c>
      <c r="Q23" s="34"/>
    </row>
    <row r="24" spans="1:17" ht="15" customHeight="1">
      <c r="A24" s="33">
        <v>2527</v>
      </c>
      <c r="B24" s="35">
        <v>4.08</v>
      </c>
      <c r="C24" s="35">
        <v>24.16</v>
      </c>
      <c r="D24" s="35">
        <v>31.97</v>
      </c>
      <c r="E24" s="35">
        <v>19.28</v>
      </c>
      <c r="F24" s="35">
        <v>66.27</v>
      </c>
      <c r="G24" s="35">
        <v>164.78</v>
      </c>
      <c r="H24" s="35">
        <v>224.03</v>
      </c>
      <c r="I24" s="35">
        <v>44.92</v>
      </c>
      <c r="J24" s="35">
        <v>18.46</v>
      </c>
      <c r="K24" s="35">
        <v>9.5</v>
      </c>
      <c r="L24" s="35">
        <v>3.14</v>
      </c>
      <c r="M24" s="35">
        <v>2.39</v>
      </c>
      <c r="N24" s="42">
        <f t="shared" si="0"/>
        <v>612.9799999999999</v>
      </c>
      <c r="O24" s="43">
        <f t="shared" si="1"/>
        <v>19.437468290208013</v>
      </c>
      <c r="P24" s="44">
        <f t="shared" si="2"/>
        <v>1272.3887789626795</v>
      </c>
      <c r="Q24" s="34"/>
    </row>
    <row r="25" spans="1:17" ht="15" customHeight="1">
      <c r="A25" s="33">
        <v>2528</v>
      </c>
      <c r="B25" s="35">
        <v>5.53</v>
      </c>
      <c r="C25" s="35">
        <v>17.05</v>
      </c>
      <c r="D25" s="35">
        <v>45.36</v>
      </c>
      <c r="E25" s="35">
        <v>29.7</v>
      </c>
      <c r="F25" s="35">
        <v>27.17</v>
      </c>
      <c r="G25" s="35">
        <v>125.86</v>
      </c>
      <c r="H25" s="35">
        <v>240.27</v>
      </c>
      <c r="I25" s="35">
        <v>250.01</v>
      </c>
      <c r="J25" s="35">
        <v>65.64</v>
      </c>
      <c r="K25" s="35">
        <v>18.53</v>
      </c>
      <c r="L25" s="35">
        <v>10.41</v>
      </c>
      <c r="M25" s="35">
        <v>10.86</v>
      </c>
      <c r="N25" s="42">
        <f t="shared" si="0"/>
        <v>846.39</v>
      </c>
      <c r="O25" s="43">
        <f t="shared" si="1"/>
        <v>26.83885083713851</v>
      </c>
      <c r="P25" s="44">
        <f t="shared" si="2"/>
        <v>1272.3887789626795</v>
      </c>
      <c r="Q25" s="34"/>
    </row>
    <row r="26" spans="1:17" ht="15" customHeight="1">
      <c r="A26" s="33">
        <v>2529</v>
      </c>
      <c r="B26" s="35">
        <v>13.1</v>
      </c>
      <c r="C26" s="35">
        <v>35.87</v>
      </c>
      <c r="D26" s="35">
        <v>17.19</v>
      </c>
      <c r="E26" s="35">
        <v>32.59</v>
      </c>
      <c r="F26" s="35">
        <v>131.82</v>
      </c>
      <c r="G26" s="35">
        <v>290.02</v>
      </c>
      <c r="H26" s="35">
        <v>112.92</v>
      </c>
      <c r="I26" s="35">
        <v>31.83</v>
      </c>
      <c r="J26" s="35">
        <v>10.77</v>
      </c>
      <c r="K26" s="35">
        <v>5.54</v>
      </c>
      <c r="L26" s="35">
        <v>5.17</v>
      </c>
      <c r="M26" s="35">
        <v>4.56</v>
      </c>
      <c r="N26" s="42">
        <f t="shared" si="0"/>
        <v>691.3799999999998</v>
      </c>
      <c r="O26" s="43">
        <f t="shared" si="1"/>
        <v>21.923515981735154</v>
      </c>
      <c r="P26" s="44">
        <f t="shared" si="2"/>
        <v>1272.3887789626795</v>
      </c>
      <c r="Q26" s="34"/>
    </row>
    <row r="27" spans="1:17" ht="15" customHeight="1">
      <c r="A27" s="33">
        <v>2530</v>
      </c>
      <c r="B27" s="35">
        <v>5.15</v>
      </c>
      <c r="C27" s="35">
        <v>6.39</v>
      </c>
      <c r="D27" s="35">
        <v>24.41</v>
      </c>
      <c r="E27" s="35">
        <v>17.38</v>
      </c>
      <c r="F27" s="35">
        <v>203.05</v>
      </c>
      <c r="G27" s="35">
        <v>402.38</v>
      </c>
      <c r="H27" s="35">
        <v>178.3</v>
      </c>
      <c r="I27" s="35">
        <v>129.31</v>
      </c>
      <c r="J27" s="35">
        <v>23.86</v>
      </c>
      <c r="K27" s="35">
        <v>7.53</v>
      </c>
      <c r="L27" s="35">
        <v>3.45</v>
      </c>
      <c r="M27" s="35">
        <v>4.2</v>
      </c>
      <c r="N27" s="42">
        <f t="shared" si="0"/>
        <v>1005.41</v>
      </c>
      <c r="O27" s="43">
        <f t="shared" si="1"/>
        <v>31.881341958396753</v>
      </c>
      <c r="P27" s="44">
        <f t="shared" si="2"/>
        <v>1272.3887789626795</v>
      </c>
      <c r="Q27" s="34"/>
    </row>
    <row r="28" spans="1:17" ht="15" customHeight="1">
      <c r="A28" s="33">
        <v>2531</v>
      </c>
      <c r="B28" s="35">
        <v>5.01</v>
      </c>
      <c r="C28" s="35">
        <v>35.17</v>
      </c>
      <c r="D28" s="35">
        <v>256.72</v>
      </c>
      <c r="E28" s="35">
        <v>266.85</v>
      </c>
      <c r="F28" s="35">
        <v>191</v>
      </c>
      <c r="G28" s="35">
        <v>181.07</v>
      </c>
      <c r="H28" s="35">
        <v>290.59</v>
      </c>
      <c r="I28" s="35">
        <v>71.37</v>
      </c>
      <c r="J28" s="35">
        <v>31.35</v>
      </c>
      <c r="K28" s="35">
        <v>13.23</v>
      </c>
      <c r="L28" s="35">
        <v>6.92</v>
      </c>
      <c r="M28" s="35">
        <v>4.98</v>
      </c>
      <c r="N28" s="42">
        <f t="shared" si="0"/>
        <v>1354.2599999999998</v>
      </c>
      <c r="O28" s="43">
        <f t="shared" si="1"/>
        <v>42.94330289193302</v>
      </c>
      <c r="P28" s="44">
        <f t="shared" si="2"/>
        <v>1272.3887789626795</v>
      </c>
      <c r="Q28" s="34"/>
    </row>
    <row r="29" spans="1:17" ht="15" customHeight="1">
      <c r="A29" s="33">
        <v>2532</v>
      </c>
      <c r="B29" s="35">
        <v>6.74</v>
      </c>
      <c r="C29" s="35">
        <v>24.96</v>
      </c>
      <c r="D29" s="35">
        <v>126.34</v>
      </c>
      <c r="E29" s="35">
        <v>40.5</v>
      </c>
      <c r="F29" s="35">
        <v>131.26</v>
      </c>
      <c r="G29" s="35">
        <v>172.63</v>
      </c>
      <c r="H29" s="35">
        <v>341.15</v>
      </c>
      <c r="I29" s="35">
        <v>53.35</v>
      </c>
      <c r="J29" s="35">
        <v>20.94</v>
      </c>
      <c r="K29" s="35">
        <v>8.8</v>
      </c>
      <c r="L29" s="35">
        <v>6.77</v>
      </c>
      <c r="M29" s="35">
        <v>9.8</v>
      </c>
      <c r="N29" s="42">
        <f t="shared" si="0"/>
        <v>943.2399999999999</v>
      </c>
      <c r="O29" s="43">
        <f t="shared" si="1"/>
        <v>29.909944190766105</v>
      </c>
      <c r="P29" s="44">
        <f t="shared" si="2"/>
        <v>1272.3887789626795</v>
      </c>
      <c r="Q29" s="34"/>
    </row>
    <row r="30" spans="1:17" ht="15" customHeight="1">
      <c r="A30" s="33">
        <v>2533</v>
      </c>
      <c r="B30" s="35">
        <v>7.2</v>
      </c>
      <c r="C30" s="35">
        <v>29.41</v>
      </c>
      <c r="D30" s="35">
        <v>17.42</v>
      </c>
      <c r="E30" s="35">
        <v>18.27</v>
      </c>
      <c r="F30" s="35">
        <v>34.17</v>
      </c>
      <c r="G30" s="35">
        <v>252.02</v>
      </c>
      <c r="H30" s="35">
        <v>125.61</v>
      </c>
      <c r="I30" s="35">
        <v>87.11</v>
      </c>
      <c r="J30" s="35">
        <v>20.03</v>
      </c>
      <c r="K30" s="35">
        <v>14.08</v>
      </c>
      <c r="L30" s="35">
        <v>7.12</v>
      </c>
      <c r="M30" s="35">
        <v>4.2</v>
      </c>
      <c r="N30" s="42">
        <f t="shared" si="0"/>
        <v>616.6400000000001</v>
      </c>
      <c r="O30" s="43">
        <f t="shared" si="1"/>
        <v>19.553526128868597</v>
      </c>
      <c r="P30" s="44">
        <f t="shared" si="2"/>
        <v>1272.3887789626795</v>
      </c>
      <c r="Q30" s="34"/>
    </row>
    <row r="31" spans="1:17" s="18" customFormat="1" ht="15" customHeight="1">
      <c r="A31" s="36">
        <v>2534</v>
      </c>
      <c r="B31" s="45">
        <v>4.24</v>
      </c>
      <c r="C31" s="45">
        <v>2.91</v>
      </c>
      <c r="D31" s="45">
        <v>2.61</v>
      </c>
      <c r="E31" s="45">
        <v>4.32</v>
      </c>
      <c r="F31" s="45">
        <v>77.16</v>
      </c>
      <c r="G31" s="45">
        <v>170.71</v>
      </c>
      <c r="H31" s="45">
        <v>109.48</v>
      </c>
      <c r="I31" s="45">
        <v>48.81</v>
      </c>
      <c r="J31" s="45">
        <v>18.59</v>
      </c>
      <c r="K31" s="45">
        <v>10.23</v>
      </c>
      <c r="L31" s="45">
        <v>9.24</v>
      </c>
      <c r="M31" s="45">
        <v>7.65</v>
      </c>
      <c r="N31" s="42">
        <f t="shared" si="0"/>
        <v>465.95</v>
      </c>
      <c r="O31" s="43">
        <f t="shared" si="1"/>
        <v>14.775177574835109</v>
      </c>
      <c r="P31" s="44">
        <f t="shared" si="2"/>
        <v>1272.3887789626795</v>
      </c>
      <c r="Q31" s="37"/>
    </row>
    <row r="32" spans="1:17" ht="15" customHeight="1">
      <c r="A32" s="38">
        <v>2535</v>
      </c>
      <c r="B32" s="46">
        <v>1.77</v>
      </c>
      <c r="C32" s="46">
        <v>0.77</v>
      </c>
      <c r="D32" s="46">
        <v>0.41</v>
      </c>
      <c r="E32" s="46">
        <v>0.56</v>
      </c>
      <c r="F32" s="46">
        <v>19.63</v>
      </c>
      <c r="G32" s="46">
        <v>169.22</v>
      </c>
      <c r="H32" s="46">
        <v>235.57</v>
      </c>
      <c r="I32" s="46">
        <v>45.71</v>
      </c>
      <c r="J32" s="46">
        <v>61.96</v>
      </c>
      <c r="K32" s="46">
        <v>37.43</v>
      </c>
      <c r="L32" s="46">
        <v>8.81</v>
      </c>
      <c r="M32" s="46">
        <v>10.11</v>
      </c>
      <c r="N32" s="42">
        <f t="shared" si="0"/>
        <v>591.9499999999999</v>
      </c>
      <c r="O32" s="43">
        <f t="shared" si="1"/>
        <v>18.770611364789442</v>
      </c>
      <c r="P32" s="44">
        <f t="shared" si="2"/>
        <v>1272.3887789626795</v>
      </c>
      <c r="Q32" s="34"/>
    </row>
    <row r="33" spans="1:17" ht="15" customHeight="1">
      <c r="A33" s="38">
        <v>2536</v>
      </c>
      <c r="B33" s="46">
        <v>6.69</v>
      </c>
      <c r="C33" s="46">
        <v>3.83</v>
      </c>
      <c r="D33" s="46">
        <v>5.12</v>
      </c>
      <c r="E33" s="46">
        <v>14.18</v>
      </c>
      <c r="F33" s="46">
        <v>18.79</v>
      </c>
      <c r="G33" s="46">
        <v>144.4</v>
      </c>
      <c r="H33" s="46">
        <v>153.3</v>
      </c>
      <c r="I33" s="46">
        <v>22.34</v>
      </c>
      <c r="J33" s="46">
        <v>9.44</v>
      </c>
      <c r="K33" s="46">
        <v>6.89</v>
      </c>
      <c r="L33" s="46">
        <v>4.21</v>
      </c>
      <c r="M33" s="46">
        <v>9.7</v>
      </c>
      <c r="N33" s="42">
        <f t="shared" si="0"/>
        <v>398.88999999999993</v>
      </c>
      <c r="O33" s="43">
        <f t="shared" si="1"/>
        <v>12.648718924403854</v>
      </c>
      <c r="P33" s="44">
        <f t="shared" si="2"/>
        <v>1272.3887789626795</v>
      </c>
      <c r="Q33" s="34"/>
    </row>
    <row r="34" spans="1:17" ht="15" customHeight="1">
      <c r="A34" s="33">
        <v>2537</v>
      </c>
      <c r="B34" s="35">
        <v>13.68</v>
      </c>
      <c r="C34" s="35">
        <v>183.37</v>
      </c>
      <c r="D34" s="35">
        <v>230.61</v>
      </c>
      <c r="E34" s="35">
        <v>210.53</v>
      </c>
      <c r="F34" s="35">
        <v>564.42</v>
      </c>
      <c r="G34" s="35">
        <v>706.36</v>
      </c>
      <c r="H34" s="35">
        <v>189.99</v>
      </c>
      <c r="I34" s="35">
        <v>58.58</v>
      </c>
      <c r="J34" s="35">
        <v>42.67</v>
      </c>
      <c r="K34" s="35">
        <v>21.79</v>
      </c>
      <c r="L34" s="35">
        <v>11.69</v>
      </c>
      <c r="M34" s="35">
        <v>10.53</v>
      </c>
      <c r="N34" s="42">
        <f t="shared" si="0"/>
        <v>2244.2200000000003</v>
      </c>
      <c r="O34" s="43">
        <f t="shared" si="1"/>
        <v>71.16374936580418</v>
      </c>
      <c r="P34" s="44">
        <f t="shared" si="2"/>
        <v>1272.3887789626795</v>
      </c>
      <c r="Q34" s="34"/>
    </row>
    <row r="35" spans="1:17" ht="15" customHeight="1">
      <c r="A35" s="33">
        <v>2538</v>
      </c>
      <c r="B35" s="35">
        <v>7.833</v>
      </c>
      <c r="C35" s="35">
        <v>15.57</v>
      </c>
      <c r="D35" s="35">
        <v>6.244</v>
      </c>
      <c r="E35" s="35">
        <v>22.915</v>
      </c>
      <c r="F35" s="35">
        <v>351.683</v>
      </c>
      <c r="G35" s="35">
        <v>555.777</v>
      </c>
      <c r="H35" s="35">
        <v>160.039</v>
      </c>
      <c r="I35" s="35">
        <v>113.348</v>
      </c>
      <c r="J35" s="35">
        <v>34.179</v>
      </c>
      <c r="K35" s="35">
        <v>18.751</v>
      </c>
      <c r="L35" s="35">
        <v>15.771</v>
      </c>
      <c r="M35" s="35">
        <v>15.511</v>
      </c>
      <c r="N35" s="42">
        <f t="shared" si="0"/>
        <v>1317.621</v>
      </c>
      <c r="O35" s="43">
        <f t="shared" si="1"/>
        <v>41.781487823439875</v>
      </c>
      <c r="P35" s="44">
        <f t="shared" si="2"/>
        <v>1272.3887789626795</v>
      </c>
      <c r="Q35" s="34"/>
    </row>
    <row r="36" spans="1:17" ht="15" customHeight="1">
      <c r="A36" s="33">
        <v>2539</v>
      </c>
      <c r="B36" s="35">
        <v>16.306</v>
      </c>
      <c r="C36" s="35">
        <v>10.942</v>
      </c>
      <c r="D36" s="35">
        <v>56.538</v>
      </c>
      <c r="E36" s="35">
        <v>39.269</v>
      </c>
      <c r="F36" s="35">
        <v>210.367</v>
      </c>
      <c r="G36" s="35">
        <v>458.689</v>
      </c>
      <c r="H36" s="35">
        <v>303.178</v>
      </c>
      <c r="I36" s="35">
        <v>128.547</v>
      </c>
      <c r="J36" s="35">
        <v>34.786</v>
      </c>
      <c r="K36" s="35">
        <v>18.897</v>
      </c>
      <c r="L36" s="35">
        <v>16.105</v>
      </c>
      <c r="M36" s="35">
        <v>14.821</v>
      </c>
      <c r="N36" s="42">
        <f t="shared" si="0"/>
        <v>1308.4450000000002</v>
      </c>
      <c r="O36" s="43">
        <f t="shared" si="1"/>
        <v>41.490518772196864</v>
      </c>
      <c r="P36" s="44">
        <f t="shared" si="2"/>
        <v>1272.3887789626795</v>
      </c>
      <c r="Q36" s="34"/>
    </row>
    <row r="37" spans="1:17" ht="15" customHeight="1">
      <c r="A37" s="33">
        <v>2540</v>
      </c>
      <c r="B37" s="35">
        <v>10.233</v>
      </c>
      <c r="C37" s="35">
        <v>8.517</v>
      </c>
      <c r="D37" s="35">
        <v>8.983</v>
      </c>
      <c r="E37" s="35">
        <v>12.289</v>
      </c>
      <c r="F37" s="35">
        <v>44.729</v>
      </c>
      <c r="G37" s="35">
        <v>123.677</v>
      </c>
      <c r="H37" s="35">
        <v>238.611</v>
      </c>
      <c r="I37" s="35">
        <v>27.654</v>
      </c>
      <c r="J37" s="35">
        <v>17.692</v>
      </c>
      <c r="K37" s="35">
        <v>7.777</v>
      </c>
      <c r="L37" s="35">
        <v>4.434</v>
      </c>
      <c r="M37" s="35">
        <v>3.481</v>
      </c>
      <c r="N37" s="42">
        <f t="shared" si="0"/>
        <v>508.077</v>
      </c>
      <c r="O37" s="43">
        <f t="shared" si="1"/>
        <v>16.11101598173516</v>
      </c>
      <c r="P37" s="44">
        <f t="shared" si="2"/>
        <v>1272.3887789626795</v>
      </c>
      <c r="Q37" s="34"/>
    </row>
    <row r="38" spans="1:17" ht="15" customHeight="1">
      <c r="A38" s="33">
        <v>2541</v>
      </c>
      <c r="B38" s="35">
        <v>7.051</v>
      </c>
      <c r="C38" s="35">
        <v>10.104</v>
      </c>
      <c r="D38" s="35">
        <v>3.885</v>
      </c>
      <c r="E38" s="35">
        <v>31.709</v>
      </c>
      <c r="F38" s="35">
        <v>50.264</v>
      </c>
      <c r="G38" s="35">
        <v>215.797</v>
      </c>
      <c r="H38" s="35">
        <v>41.539</v>
      </c>
      <c r="I38" s="35">
        <v>22.099</v>
      </c>
      <c r="J38" s="35">
        <v>8.602</v>
      </c>
      <c r="K38" s="35">
        <v>5.103</v>
      </c>
      <c r="L38" s="35">
        <v>2.18</v>
      </c>
      <c r="M38" s="35">
        <v>11.126</v>
      </c>
      <c r="N38" s="42">
        <f t="shared" si="0"/>
        <v>409.45899999999995</v>
      </c>
      <c r="O38" s="43">
        <f t="shared" si="1"/>
        <v>12.983859715880262</v>
      </c>
      <c r="P38" s="44">
        <f t="shared" si="2"/>
        <v>1272.3887789626795</v>
      </c>
      <c r="Q38" s="34"/>
    </row>
    <row r="39" spans="1:17" ht="15" customHeight="1">
      <c r="A39" s="33">
        <v>2542</v>
      </c>
      <c r="B39" s="35">
        <v>21.171</v>
      </c>
      <c r="C39" s="35">
        <v>37.46</v>
      </c>
      <c r="D39" s="35">
        <v>35.835</v>
      </c>
      <c r="E39" s="35">
        <v>29.666</v>
      </c>
      <c r="F39" s="35">
        <v>48.854</v>
      </c>
      <c r="G39" s="35">
        <v>486.147</v>
      </c>
      <c r="H39" s="35">
        <v>244.261</v>
      </c>
      <c r="I39" s="35">
        <v>287.609</v>
      </c>
      <c r="J39" s="35">
        <v>39.234</v>
      </c>
      <c r="K39" s="35">
        <v>19.233</v>
      </c>
      <c r="L39" s="35">
        <v>14.475</v>
      </c>
      <c r="M39" s="35">
        <v>12.241</v>
      </c>
      <c r="N39" s="42">
        <f t="shared" si="0"/>
        <v>1276.1859999999997</v>
      </c>
      <c r="O39" s="43">
        <f t="shared" si="1"/>
        <v>40.46759259259259</v>
      </c>
      <c r="P39" s="44">
        <f t="shared" si="2"/>
        <v>1272.3887789626795</v>
      </c>
      <c r="Q39" s="34"/>
    </row>
    <row r="40" spans="1:17" ht="15" customHeight="1">
      <c r="A40" s="33">
        <v>2543</v>
      </c>
      <c r="B40" s="35">
        <v>16.894</v>
      </c>
      <c r="C40" s="35">
        <v>134.219</v>
      </c>
      <c r="D40" s="35">
        <v>231.847</v>
      </c>
      <c r="E40" s="35">
        <v>76.916</v>
      </c>
      <c r="F40" s="35">
        <v>156.584</v>
      </c>
      <c r="G40" s="35">
        <v>304.765</v>
      </c>
      <c r="H40" s="35">
        <v>196.718</v>
      </c>
      <c r="I40" s="35">
        <v>88.963</v>
      </c>
      <c r="J40" s="35">
        <v>20.718</v>
      </c>
      <c r="K40" s="35">
        <v>14.147</v>
      </c>
      <c r="L40" s="35">
        <v>10.007</v>
      </c>
      <c r="M40" s="35">
        <v>19.888</v>
      </c>
      <c r="N40" s="42">
        <f t="shared" si="0"/>
        <v>1271.666</v>
      </c>
      <c r="O40" s="43">
        <f t="shared" si="1"/>
        <v>40.324264332825976</v>
      </c>
      <c r="P40" s="44">
        <f t="shared" si="2"/>
        <v>1272.3887789626795</v>
      </c>
      <c r="Q40" s="34"/>
    </row>
    <row r="41" spans="1:17" ht="15" customHeight="1">
      <c r="A41" s="33">
        <v>2544</v>
      </c>
      <c r="B41" s="35">
        <v>12.93</v>
      </c>
      <c r="C41" s="35">
        <v>75.32</v>
      </c>
      <c r="D41" s="35">
        <v>21.83</v>
      </c>
      <c r="E41" s="35">
        <v>63.16</v>
      </c>
      <c r="F41" s="35">
        <v>438.77</v>
      </c>
      <c r="G41" s="35">
        <v>266.41</v>
      </c>
      <c r="H41" s="35">
        <v>298.13</v>
      </c>
      <c r="I41" s="35">
        <v>192.74</v>
      </c>
      <c r="J41" s="35">
        <v>35.76</v>
      </c>
      <c r="K41" s="35">
        <v>29.23</v>
      </c>
      <c r="L41" s="35">
        <v>20.43</v>
      </c>
      <c r="M41" s="35">
        <v>14.13</v>
      </c>
      <c r="N41" s="42">
        <f t="shared" si="0"/>
        <v>1468.8400000000004</v>
      </c>
      <c r="O41" s="43">
        <f t="shared" si="1"/>
        <v>46.57661085743279</v>
      </c>
      <c r="P41" s="44">
        <f t="shared" si="2"/>
        <v>1272.3887789626795</v>
      </c>
      <c r="Q41" s="34"/>
    </row>
    <row r="42" spans="1:17" ht="15" customHeight="1">
      <c r="A42" s="33">
        <v>2545</v>
      </c>
      <c r="B42" s="35">
        <v>5.36</v>
      </c>
      <c r="C42" s="35">
        <v>49.61</v>
      </c>
      <c r="D42" s="35">
        <v>84.58</v>
      </c>
      <c r="E42" s="35">
        <v>41.38</v>
      </c>
      <c r="F42" s="35">
        <v>157.38</v>
      </c>
      <c r="G42" s="35">
        <v>974.85</v>
      </c>
      <c r="H42" s="35">
        <v>266.36</v>
      </c>
      <c r="I42" s="35">
        <v>298.92</v>
      </c>
      <c r="J42" s="35">
        <v>137.18</v>
      </c>
      <c r="K42" s="35">
        <v>48.31</v>
      </c>
      <c r="L42" s="35">
        <v>23.51</v>
      </c>
      <c r="M42" s="35">
        <v>23.31</v>
      </c>
      <c r="N42" s="42">
        <f t="shared" si="0"/>
        <v>2110.7500000000005</v>
      </c>
      <c r="O42" s="43">
        <f t="shared" si="1"/>
        <v>66.93144342973112</v>
      </c>
      <c r="P42" s="44">
        <f t="shared" si="2"/>
        <v>1272.3887789626795</v>
      </c>
      <c r="Q42" s="34"/>
    </row>
    <row r="43" spans="1:17" ht="15" customHeight="1">
      <c r="A43" s="33">
        <v>2546</v>
      </c>
      <c r="B43" s="35">
        <v>15.993</v>
      </c>
      <c r="C43" s="35">
        <v>31.774</v>
      </c>
      <c r="D43" s="35">
        <v>34.331</v>
      </c>
      <c r="E43" s="35">
        <v>56.195</v>
      </c>
      <c r="F43" s="35">
        <v>86.944</v>
      </c>
      <c r="G43" s="35">
        <v>391.833</v>
      </c>
      <c r="H43" s="35">
        <v>73.742</v>
      </c>
      <c r="I43" s="35">
        <v>22.054</v>
      </c>
      <c r="J43" s="35">
        <v>6.592</v>
      </c>
      <c r="K43" s="35">
        <v>10.42</v>
      </c>
      <c r="L43" s="35">
        <v>7.759</v>
      </c>
      <c r="M43" s="35">
        <v>7.016</v>
      </c>
      <c r="N43" s="42">
        <f t="shared" si="0"/>
        <v>744.6529999999999</v>
      </c>
      <c r="O43" s="43">
        <f t="shared" si="1"/>
        <v>23.612791730086247</v>
      </c>
      <c r="P43" s="44">
        <f t="shared" si="2"/>
        <v>1272.3887789626795</v>
      </c>
      <c r="Q43" s="34"/>
    </row>
    <row r="44" spans="1:17" ht="15" customHeight="1">
      <c r="A44" s="33">
        <v>2547</v>
      </c>
      <c r="B44" s="35">
        <v>7.053</v>
      </c>
      <c r="C44" s="35">
        <v>14.78</v>
      </c>
      <c r="D44" s="35">
        <v>56.627</v>
      </c>
      <c r="E44" s="35">
        <v>66.057</v>
      </c>
      <c r="F44" s="35">
        <v>162.712</v>
      </c>
      <c r="G44" s="35">
        <v>333.134</v>
      </c>
      <c r="H44" s="35">
        <v>105.521</v>
      </c>
      <c r="I44" s="35">
        <v>32.866</v>
      </c>
      <c r="J44" s="35">
        <v>15.791</v>
      </c>
      <c r="K44" s="35">
        <v>10.539</v>
      </c>
      <c r="L44" s="35">
        <v>7.068</v>
      </c>
      <c r="M44" s="35">
        <v>9.136</v>
      </c>
      <c r="N44" s="42">
        <f t="shared" si="0"/>
        <v>821.284</v>
      </c>
      <c r="O44" s="43">
        <f t="shared" si="1"/>
        <v>26.042744799594114</v>
      </c>
      <c r="P44" s="44">
        <f t="shared" si="2"/>
        <v>1272.3887789626795</v>
      </c>
      <c r="Q44" s="34"/>
    </row>
    <row r="45" spans="1:17" ht="15" customHeight="1">
      <c r="A45" s="33">
        <v>2548</v>
      </c>
      <c r="B45" s="35">
        <v>6.937920000000001</v>
      </c>
      <c r="C45" s="35">
        <v>5.12784</v>
      </c>
      <c r="D45" s="35">
        <v>13.340160000000001</v>
      </c>
      <c r="E45" s="35">
        <v>49.53744</v>
      </c>
      <c r="F45" s="35">
        <v>119.00304000000001</v>
      </c>
      <c r="G45" s="35">
        <v>708.5232000000002</v>
      </c>
      <c r="H45" s="35">
        <v>337.00319999999994</v>
      </c>
      <c r="I45" s="35">
        <v>144.01152</v>
      </c>
      <c r="J45" s="35">
        <v>43.51968</v>
      </c>
      <c r="K45" s="35">
        <v>21.7728</v>
      </c>
      <c r="L45" s="35">
        <v>14.497919999999997</v>
      </c>
      <c r="M45" s="35">
        <v>14.592960000000001</v>
      </c>
      <c r="N45" s="42">
        <f t="shared" si="0"/>
        <v>1477.8676800000003</v>
      </c>
      <c r="O45" s="43">
        <f t="shared" si="1"/>
        <v>46.86287671232878</v>
      </c>
      <c r="P45" s="44">
        <f t="shared" si="2"/>
        <v>1272.3887789626795</v>
      </c>
      <c r="Q45" s="34"/>
    </row>
    <row r="46" spans="1:17" ht="15" customHeight="1">
      <c r="A46" s="33">
        <v>2549</v>
      </c>
      <c r="B46" s="35">
        <v>20.451744</v>
      </c>
      <c r="C46" s="35">
        <v>305.54496000000006</v>
      </c>
      <c r="D46" s="35">
        <v>204.32649600000002</v>
      </c>
      <c r="E46" s="35">
        <v>152.56943999999996</v>
      </c>
      <c r="F46" s="35">
        <v>402.91776000000004</v>
      </c>
      <c r="G46" s="35">
        <v>1020.8548800000003</v>
      </c>
      <c r="H46" s="35">
        <v>493.2144000000001</v>
      </c>
      <c r="I46" s="35">
        <v>66.84767999999998</v>
      </c>
      <c r="J46" s="35">
        <v>18.512928000000002</v>
      </c>
      <c r="K46" s="35">
        <v>11.432448000000003</v>
      </c>
      <c r="L46" s="35">
        <v>5.257440000000001</v>
      </c>
      <c r="M46" s="35">
        <v>6.435072</v>
      </c>
      <c r="N46" s="42">
        <f t="shared" si="0"/>
        <v>2708.3652480000005</v>
      </c>
      <c r="O46" s="43">
        <f t="shared" si="1"/>
        <v>85.881698630137</v>
      </c>
      <c r="P46" s="44">
        <f t="shared" si="2"/>
        <v>1272.3887789626795</v>
      </c>
      <c r="Q46" s="34"/>
    </row>
    <row r="47" spans="1:17" ht="15" customHeight="1">
      <c r="A47" s="33">
        <v>2550</v>
      </c>
      <c r="B47" s="39">
        <v>18.075744000000004</v>
      </c>
      <c r="C47" s="39">
        <v>205.081632</v>
      </c>
      <c r="D47" s="39">
        <v>91.53216000000003</v>
      </c>
      <c r="E47" s="39">
        <v>92.43072000000006</v>
      </c>
      <c r="F47" s="39">
        <v>122.47200000000001</v>
      </c>
      <c r="G47" s="39">
        <v>256.96224</v>
      </c>
      <c r="H47" s="39">
        <v>156.91968000000003</v>
      </c>
      <c r="I47" s="39">
        <v>64.76112</v>
      </c>
      <c r="J47" s="39">
        <v>4.898880000000003</v>
      </c>
      <c r="K47" s="39">
        <v>9.062496000000001</v>
      </c>
      <c r="L47" s="39">
        <v>7.1046720000000185</v>
      </c>
      <c r="M47" s="39">
        <v>5.835456000000001</v>
      </c>
      <c r="N47" s="42">
        <f t="shared" si="0"/>
        <v>1035.1368000000002</v>
      </c>
      <c r="O47" s="43">
        <f t="shared" si="1"/>
        <v>32.82397260273974</v>
      </c>
      <c r="P47" s="44">
        <f t="shared" si="2"/>
        <v>1272.3887789626795</v>
      </c>
      <c r="Q47" s="34"/>
    </row>
    <row r="48" spans="1:17" ht="15" customHeight="1">
      <c r="A48" s="33">
        <v>2551</v>
      </c>
      <c r="B48" s="39">
        <v>10.681631999999999</v>
      </c>
      <c r="C48" s="39">
        <v>17.747424</v>
      </c>
      <c r="D48" s="39">
        <v>18.000575999999995</v>
      </c>
      <c r="E48" s="39">
        <v>12.714624</v>
      </c>
      <c r="F48" s="39">
        <v>33.6096</v>
      </c>
      <c r="G48" s="39">
        <v>194.07168000000007</v>
      </c>
      <c r="H48" s="39">
        <v>234.7056</v>
      </c>
      <c r="I48" s="39">
        <v>212.33231999999995</v>
      </c>
      <c r="J48" s="39">
        <v>29.246400000000012</v>
      </c>
      <c r="K48" s="39">
        <v>37.238400000000006</v>
      </c>
      <c r="L48" s="39">
        <v>25.37136</v>
      </c>
      <c r="M48" s="39">
        <v>27.92880000000001</v>
      </c>
      <c r="N48" s="42">
        <f t="shared" si="0"/>
        <v>853.648416</v>
      </c>
      <c r="O48" s="43">
        <f t="shared" si="1"/>
        <v>27.069013698630137</v>
      </c>
      <c r="P48" s="44">
        <f t="shared" si="2"/>
        <v>1272.3887789626795</v>
      </c>
      <c r="Q48" s="34"/>
    </row>
    <row r="49" spans="1:17" ht="15" customHeight="1">
      <c r="A49" s="33">
        <v>2552</v>
      </c>
      <c r="B49" s="39">
        <v>33.13699199999999</v>
      </c>
      <c r="C49" s="39">
        <v>36.173952</v>
      </c>
      <c r="D49" s="39">
        <v>74.56751999999999</v>
      </c>
      <c r="E49" s="39">
        <v>88.54487999999986</v>
      </c>
      <c r="F49" s="39">
        <v>77.04720000000002</v>
      </c>
      <c r="G49" s="39">
        <v>163.14480000000003</v>
      </c>
      <c r="H49" s="39">
        <v>178.84713600000003</v>
      </c>
      <c r="I49" s="39">
        <v>43.112735999999984</v>
      </c>
      <c r="J49" s="39">
        <v>14.883264000000004</v>
      </c>
      <c r="K49" s="39">
        <v>17.8848</v>
      </c>
      <c r="L49" s="39">
        <v>7.508160000000001</v>
      </c>
      <c r="M49" s="39">
        <v>10.449216000000002</v>
      </c>
      <c r="N49" s="42">
        <f t="shared" si="0"/>
        <v>745.300656</v>
      </c>
      <c r="O49" s="43">
        <f t="shared" si="1"/>
        <v>23.633328767123288</v>
      </c>
      <c r="P49" s="44">
        <f t="shared" si="2"/>
        <v>1272.3887789626795</v>
      </c>
      <c r="Q49" s="34"/>
    </row>
    <row r="50" spans="1:17" ht="15" customHeight="1">
      <c r="A50" s="33">
        <v>2553</v>
      </c>
      <c r="B50" s="39">
        <v>13.243392000000004</v>
      </c>
      <c r="C50" s="39">
        <v>16.987104000000002</v>
      </c>
      <c r="D50" s="39">
        <v>23.443776</v>
      </c>
      <c r="E50" s="39">
        <v>31.770144000000002</v>
      </c>
      <c r="F50" s="39">
        <v>527.691456</v>
      </c>
      <c r="G50" s="39">
        <v>406.10159999999996</v>
      </c>
      <c r="H50" s="39">
        <v>320.40662399999997</v>
      </c>
      <c r="I50" s="39">
        <v>87.662304</v>
      </c>
      <c r="J50" s="39">
        <v>29.75961599999999</v>
      </c>
      <c r="K50" s="39">
        <v>7.596287999999998</v>
      </c>
      <c r="L50" s="39">
        <v>4.8574079999999995</v>
      </c>
      <c r="M50" s="39">
        <v>17.165952</v>
      </c>
      <c r="N50" s="42">
        <f t="shared" si="0"/>
        <v>1486.685664</v>
      </c>
      <c r="O50" s="43">
        <f t="shared" si="1"/>
        <v>47.142493150684935</v>
      </c>
      <c r="P50" s="44">
        <f t="shared" si="2"/>
        <v>1272.3887789626795</v>
      </c>
      <c r="Q50" s="34"/>
    </row>
    <row r="51" spans="1:17" ht="15" customHeight="1">
      <c r="A51" s="33">
        <v>2554</v>
      </c>
      <c r="B51" s="39">
        <v>59.0976</v>
      </c>
      <c r="C51" s="39">
        <v>504.69264000000015</v>
      </c>
      <c r="D51" s="39">
        <v>181.57392000000004</v>
      </c>
      <c r="E51" s="39">
        <v>244.69344</v>
      </c>
      <c r="F51" s="39">
        <v>1018.12032</v>
      </c>
      <c r="G51" s="39">
        <v>829.35792</v>
      </c>
      <c r="H51" s="39">
        <v>794.7288</v>
      </c>
      <c r="I51" s="39">
        <v>158.5224</v>
      </c>
      <c r="J51" s="39">
        <v>94.58640000000003</v>
      </c>
      <c r="K51" s="39">
        <v>74.16144000000001</v>
      </c>
      <c r="L51" s="39">
        <v>83.64383999999998</v>
      </c>
      <c r="M51" s="39">
        <v>83.16432000000002</v>
      </c>
      <c r="N51" s="42">
        <f t="shared" si="0"/>
        <v>4126.34304</v>
      </c>
      <c r="O51" s="43">
        <f t="shared" si="1"/>
        <v>130.84547945205478</v>
      </c>
      <c r="P51" s="44">
        <f t="shared" si="2"/>
        <v>1272.3887789626795</v>
      </c>
      <c r="Q51" s="34"/>
    </row>
    <row r="52" spans="1:17" ht="15" customHeight="1">
      <c r="A52" s="33">
        <v>2555</v>
      </c>
      <c r="B52" s="39">
        <v>55.0584</v>
      </c>
      <c r="C52" s="39">
        <v>144.714816</v>
      </c>
      <c r="D52" s="39">
        <v>162.225504</v>
      </c>
      <c r="E52" s="39">
        <v>93.32496000000002</v>
      </c>
      <c r="F52" s="39">
        <v>103.54953599999999</v>
      </c>
      <c r="G52" s="39">
        <v>567.873504</v>
      </c>
      <c r="H52" s="39">
        <v>188.26991999999998</v>
      </c>
      <c r="I52" s="39">
        <v>74.77488</v>
      </c>
      <c r="J52" s="39">
        <v>30.74889599999999</v>
      </c>
      <c r="K52" s="39">
        <v>33.461856000000004</v>
      </c>
      <c r="L52" s="39">
        <v>26.661312000000006</v>
      </c>
      <c r="M52" s="39">
        <v>19.21708800000001</v>
      </c>
      <c r="N52" s="42">
        <f t="shared" si="0"/>
        <v>1499.880672</v>
      </c>
      <c r="O52" s="43">
        <f t="shared" si="1"/>
        <v>47.56090410958904</v>
      </c>
      <c r="P52" s="44">
        <f t="shared" si="2"/>
        <v>1272.3887789626795</v>
      </c>
      <c r="Q52" s="34"/>
    </row>
    <row r="53" spans="1:17" ht="15" customHeight="1">
      <c r="A53" s="33">
        <v>2556</v>
      </c>
      <c r="B53" s="39">
        <v>24.193727999999993</v>
      </c>
      <c r="C53" s="39">
        <v>31.40553600000001</v>
      </c>
      <c r="D53" s="39">
        <v>18.006624</v>
      </c>
      <c r="E53" s="39">
        <v>37.318751999999996</v>
      </c>
      <c r="F53" s="39">
        <v>86.43456000000002</v>
      </c>
      <c r="G53" s="39">
        <v>207.58896000000001</v>
      </c>
      <c r="H53" s="39">
        <v>399.78576000000004</v>
      </c>
      <c r="I53" s="39">
        <v>99.13536000000003</v>
      </c>
      <c r="J53" s="39">
        <v>45.18720000000001</v>
      </c>
      <c r="K53" s="39">
        <v>26.27424</v>
      </c>
      <c r="L53" s="39">
        <v>17.432927999999997</v>
      </c>
      <c r="M53" s="39">
        <v>16.42464</v>
      </c>
      <c r="N53" s="42">
        <f t="shared" si="0"/>
        <v>1009.188288</v>
      </c>
      <c r="O53" s="43">
        <f t="shared" si="1"/>
        <v>32.00115068493151</v>
      </c>
      <c r="P53" s="44">
        <f t="shared" si="2"/>
        <v>1272.3887789626795</v>
      </c>
      <c r="Q53" s="34"/>
    </row>
    <row r="54" spans="1:17" ht="15" customHeight="1">
      <c r="A54" s="33">
        <v>2557</v>
      </c>
      <c r="B54" s="39">
        <v>47.171808000000006</v>
      </c>
      <c r="C54" s="39">
        <v>129.52396800000005</v>
      </c>
      <c r="D54" s="39">
        <v>51.89011199999999</v>
      </c>
      <c r="E54" s="39">
        <v>81.75168</v>
      </c>
      <c r="F54" s="39">
        <v>121.129344</v>
      </c>
      <c r="G54" s="39">
        <v>295.00416</v>
      </c>
      <c r="H54" s="39">
        <v>121.54924800000002</v>
      </c>
      <c r="I54" s="39">
        <v>86.93481599999998</v>
      </c>
      <c r="J54" s="39">
        <v>15.826751999999999</v>
      </c>
      <c r="K54" s="39">
        <v>35.1864</v>
      </c>
      <c r="L54" s="39">
        <v>14.517792</v>
      </c>
      <c r="M54" s="39">
        <v>13.38336</v>
      </c>
      <c r="N54" s="42">
        <f t="shared" si="0"/>
        <v>1013.86944</v>
      </c>
      <c r="O54" s="43">
        <f t="shared" si="1"/>
        <v>32.14958904109589</v>
      </c>
      <c r="P54" s="44">
        <f t="shared" si="2"/>
        <v>1272.3887789626795</v>
      </c>
      <c r="Q54" s="34"/>
    </row>
    <row r="55" spans="1:17" ht="15" customHeight="1">
      <c r="A55" s="33">
        <v>2558</v>
      </c>
      <c r="B55" s="39">
        <v>14.68</v>
      </c>
      <c r="C55" s="39">
        <v>11.39</v>
      </c>
      <c r="D55" s="39">
        <v>3.82</v>
      </c>
      <c r="E55" s="39">
        <v>9.01</v>
      </c>
      <c r="F55" s="39">
        <v>51.42</v>
      </c>
      <c r="G55" s="39">
        <v>95.21</v>
      </c>
      <c r="H55" s="39">
        <v>41.12</v>
      </c>
      <c r="I55" s="39">
        <v>23.37</v>
      </c>
      <c r="J55" s="39">
        <v>23.31</v>
      </c>
      <c r="K55" s="39">
        <v>5.84</v>
      </c>
      <c r="L55" s="39">
        <v>4.15</v>
      </c>
      <c r="M55" s="39">
        <v>1.91</v>
      </c>
      <c r="N55" s="42">
        <f aca="true" t="shared" si="3" ref="N55:N60">SUM(B55:M55)</f>
        <v>285.22999999999996</v>
      </c>
      <c r="O55" s="43">
        <f t="shared" si="1"/>
        <v>9.04458396752917</v>
      </c>
      <c r="P55" s="44">
        <f t="shared" si="2"/>
        <v>1272.3887789626795</v>
      </c>
      <c r="Q55" s="34"/>
    </row>
    <row r="56" spans="1:17" ht="15" customHeight="1">
      <c r="A56" s="33">
        <v>2559</v>
      </c>
      <c r="B56" s="35">
        <v>0.49</v>
      </c>
      <c r="C56" s="35">
        <v>3.23</v>
      </c>
      <c r="D56" s="35">
        <v>9.25</v>
      </c>
      <c r="E56" s="35">
        <v>26.95</v>
      </c>
      <c r="F56" s="35">
        <v>67.9</v>
      </c>
      <c r="G56" s="35">
        <v>454.5</v>
      </c>
      <c r="H56" s="35">
        <v>412.92</v>
      </c>
      <c r="I56" s="35">
        <v>168.55</v>
      </c>
      <c r="J56" s="35">
        <v>22.12</v>
      </c>
      <c r="K56" s="35">
        <v>30.72</v>
      </c>
      <c r="L56" s="35">
        <v>8.5</v>
      </c>
      <c r="M56" s="35">
        <v>10.21</v>
      </c>
      <c r="N56" s="42">
        <f t="shared" si="3"/>
        <v>1215.34</v>
      </c>
      <c r="O56" s="43">
        <f t="shared" si="1"/>
        <v>38.53817858954845</v>
      </c>
      <c r="P56" s="44">
        <f t="shared" si="2"/>
        <v>1272.3887789626795</v>
      </c>
      <c r="Q56" s="34"/>
    </row>
    <row r="57" spans="1:17" ht="15" customHeight="1">
      <c r="A57" s="33">
        <v>2560</v>
      </c>
      <c r="B57" s="35">
        <v>30.89</v>
      </c>
      <c r="C57" s="35">
        <v>73.54</v>
      </c>
      <c r="D57" s="35">
        <v>136.18</v>
      </c>
      <c r="E57" s="35">
        <v>274.87</v>
      </c>
      <c r="F57" s="35">
        <v>319.68</v>
      </c>
      <c r="G57" s="35">
        <v>420.94</v>
      </c>
      <c r="H57" s="35">
        <v>724.36</v>
      </c>
      <c r="I57" s="35">
        <v>119.42</v>
      </c>
      <c r="J57" s="35">
        <v>24.51</v>
      </c>
      <c r="K57" s="35">
        <v>34.2</v>
      </c>
      <c r="L57" s="35">
        <v>27.05</v>
      </c>
      <c r="M57" s="35">
        <v>27.75</v>
      </c>
      <c r="N57" s="42">
        <f t="shared" si="3"/>
        <v>2213.3900000000003</v>
      </c>
      <c r="O57" s="43">
        <f t="shared" si="1"/>
        <v>70.18613647894472</v>
      </c>
      <c r="P57" s="44">
        <f t="shared" si="2"/>
        <v>1272.3887789626795</v>
      </c>
      <c r="Q57" s="34"/>
    </row>
    <row r="58" spans="1:17" ht="15" customHeight="1">
      <c r="A58" s="33">
        <v>2561</v>
      </c>
      <c r="B58" s="35">
        <v>81.64</v>
      </c>
      <c r="C58" s="35">
        <v>121.06</v>
      </c>
      <c r="D58" s="35">
        <v>103.76</v>
      </c>
      <c r="E58" s="35">
        <v>223.09</v>
      </c>
      <c r="F58" s="35">
        <v>255.81</v>
      </c>
      <c r="G58" s="35">
        <v>117.92</v>
      </c>
      <c r="H58" s="35">
        <v>240.63</v>
      </c>
      <c r="I58" s="35">
        <v>88.7</v>
      </c>
      <c r="J58" s="35">
        <v>33.2</v>
      </c>
      <c r="K58" s="35">
        <v>62.37</v>
      </c>
      <c r="L58" s="35">
        <v>17.25</v>
      </c>
      <c r="M58" s="35">
        <v>12.56</v>
      </c>
      <c r="N58" s="42">
        <f t="shared" si="3"/>
        <v>1357.9899999999998</v>
      </c>
      <c r="O58" s="43">
        <f t="shared" si="1"/>
        <v>43.06158041603246</v>
      </c>
      <c r="P58" s="44">
        <f t="shared" si="2"/>
        <v>1272.3887789626795</v>
      </c>
      <c r="Q58" s="34"/>
    </row>
    <row r="59" spans="1:17" ht="15" customHeight="1">
      <c r="A59" s="33">
        <v>2562</v>
      </c>
      <c r="B59" s="35">
        <v>12.71</v>
      </c>
      <c r="C59" s="35">
        <v>12.04</v>
      </c>
      <c r="D59" s="35">
        <v>8.59</v>
      </c>
      <c r="E59" s="35">
        <v>10.78</v>
      </c>
      <c r="F59" s="35">
        <v>119.83</v>
      </c>
      <c r="G59" s="35">
        <v>229.09</v>
      </c>
      <c r="H59" s="35">
        <v>41.38</v>
      </c>
      <c r="I59" s="35">
        <v>20.16</v>
      </c>
      <c r="J59" s="35">
        <v>4.76</v>
      </c>
      <c r="K59" s="35">
        <v>2.63</v>
      </c>
      <c r="L59" s="35">
        <v>1.37</v>
      </c>
      <c r="M59" s="35">
        <v>0.46</v>
      </c>
      <c r="N59" s="42">
        <f t="shared" si="3"/>
        <v>463.79999999999995</v>
      </c>
      <c r="O59" s="43">
        <f t="shared" si="1"/>
        <v>14.707001522070014</v>
      </c>
      <c r="P59" s="44">
        <f t="shared" si="2"/>
        <v>1272.3887789626795</v>
      </c>
      <c r="Q59" s="34"/>
    </row>
    <row r="60" spans="1:17" ht="15" customHeight="1">
      <c r="A60" s="33">
        <v>2563</v>
      </c>
      <c r="B60" s="35">
        <v>4.12</v>
      </c>
      <c r="C60" s="35">
        <v>4.46</v>
      </c>
      <c r="D60" s="35">
        <v>4.08</v>
      </c>
      <c r="E60" s="35">
        <v>9.18</v>
      </c>
      <c r="F60" s="35">
        <v>133.59</v>
      </c>
      <c r="G60" s="35">
        <v>107.85</v>
      </c>
      <c r="H60" s="35">
        <v>51.85</v>
      </c>
      <c r="I60" s="35">
        <v>28.88</v>
      </c>
      <c r="J60" s="35">
        <v>1.49</v>
      </c>
      <c r="K60" s="35">
        <v>0.95</v>
      </c>
      <c r="L60" s="35">
        <v>0.73</v>
      </c>
      <c r="M60" s="35">
        <v>4.36</v>
      </c>
      <c r="N60" s="42">
        <f t="shared" si="3"/>
        <v>351.54</v>
      </c>
      <c r="O60" s="43">
        <f t="shared" si="1"/>
        <v>11.147260273972602</v>
      </c>
      <c r="P60" s="44">
        <f t="shared" si="2"/>
        <v>1272.3887789626795</v>
      </c>
      <c r="Q60" s="34"/>
    </row>
    <row r="61" spans="1:17" ht="15" customHeight="1">
      <c r="A61" s="33">
        <v>2564</v>
      </c>
      <c r="B61" s="35">
        <v>25.20720000000002</v>
      </c>
      <c r="C61" s="35">
        <v>28.836000000000002</v>
      </c>
      <c r="D61" s="35">
        <v>17.112384000000002</v>
      </c>
      <c r="E61" s="35">
        <v>38.5776</v>
      </c>
      <c r="F61" s="35">
        <v>64.55808</v>
      </c>
      <c r="G61" s="35">
        <v>449.4873600000003</v>
      </c>
      <c r="H61" s="35">
        <v>215.54640000000026</v>
      </c>
      <c r="I61" s="35">
        <v>85.67856000000008</v>
      </c>
      <c r="J61" s="35">
        <v>13.127616</v>
      </c>
      <c r="K61" s="35">
        <v>7.43472</v>
      </c>
      <c r="L61" s="35">
        <v>10.715328000000003</v>
      </c>
      <c r="M61" s="35">
        <v>10.054368000000004</v>
      </c>
      <c r="N61" s="42">
        <f>SUM(B61:M61)</f>
        <v>966.3356160000005</v>
      </c>
      <c r="O61" s="43">
        <f t="shared" si="1"/>
        <v>30.642301369863027</v>
      </c>
      <c r="P61" s="44">
        <f t="shared" si="2"/>
        <v>1272.3887789626795</v>
      </c>
      <c r="Q61" s="34"/>
    </row>
    <row r="62" spans="1:17" ht="15" customHeight="1">
      <c r="A62" s="33">
        <v>2565</v>
      </c>
      <c r="B62" s="35">
        <v>19.260288000000003</v>
      </c>
      <c r="C62" s="35">
        <v>113.21596799999999</v>
      </c>
      <c r="D62" s="35">
        <v>33.831647999999994</v>
      </c>
      <c r="E62" s="35">
        <v>125.05968000000004</v>
      </c>
      <c r="F62" s="35">
        <v>510.3518399999998</v>
      </c>
      <c r="G62" s="35">
        <v>818.7868800000015</v>
      </c>
      <c r="H62" s="35">
        <v>439.32153600000055</v>
      </c>
      <c r="I62" s="35">
        <v>34.07097599999999</v>
      </c>
      <c r="J62" s="35">
        <v>13.265855999999998</v>
      </c>
      <c r="K62" s="35">
        <v>7.371648000000001</v>
      </c>
      <c r="L62" s="35">
        <v>20.102687999999993</v>
      </c>
      <c r="M62" s="35">
        <v>21.706272</v>
      </c>
      <c r="N62" s="51">
        <f>SUM(B62:M62)</f>
        <v>2156.3452800000014</v>
      </c>
      <c r="O62" s="43">
        <f>+N62*1000000/(365*86400)</f>
        <v>68.37726027397265</v>
      </c>
      <c r="P62" s="44">
        <f t="shared" si="2"/>
        <v>1272.3887789626795</v>
      </c>
      <c r="Q62" s="34"/>
    </row>
    <row r="63" spans="1:17" ht="15" customHeight="1">
      <c r="A63" s="33">
        <v>2566</v>
      </c>
      <c r="B63" s="35">
        <v>18.920735999999994</v>
      </c>
      <c r="C63" s="35">
        <v>20.275487999999992</v>
      </c>
      <c r="D63" s="35">
        <v>3.1596480000000016</v>
      </c>
      <c r="E63" s="35">
        <v>15.040511999999996</v>
      </c>
      <c r="F63" s="35">
        <v>27.57369599999999</v>
      </c>
      <c r="G63" s="35">
        <v>347.4079199999989</v>
      </c>
      <c r="H63" s="35">
        <v>642.0988799999983</v>
      </c>
      <c r="I63" s="35">
        <v>111.95711999999992</v>
      </c>
      <c r="J63" s="35">
        <v>21.78489599999999</v>
      </c>
      <c r="K63" s="35">
        <v>18.881855999999996</v>
      </c>
      <c r="L63" s="35">
        <v>15.622847999999998</v>
      </c>
      <c r="M63" s="35">
        <v>6.876576000000001</v>
      </c>
      <c r="N63" s="51">
        <f>SUM(B63:M63)</f>
        <v>1249.600175999997</v>
      </c>
      <c r="O63" s="43">
        <f>+N63*1000000/(365*86400)</f>
        <v>39.62456164383552</v>
      </c>
      <c r="P63" s="44">
        <f t="shared" si="2"/>
        <v>1272.3887789626795</v>
      </c>
      <c r="Q63" s="34"/>
    </row>
    <row r="64" spans="1:17" ht="15" customHeight="1">
      <c r="A64" s="49">
        <v>2567</v>
      </c>
      <c r="B64" s="50">
        <v>9.225792000000002</v>
      </c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6">
        <f>SUM(B64:M64)</f>
        <v>9.225792000000002</v>
      </c>
      <c r="O64" s="55">
        <f>+N64*1000000/(365*86400)</f>
        <v>0.2925479452054795</v>
      </c>
      <c r="P64" s="47"/>
      <c r="Q64" s="34"/>
    </row>
    <row r="65" spans="1:17" ht="15" customHeight="1">
      <c r="A65" s="40" t="s">
        <v>20</v>
      </c>
      <c r="B65" s="41">
        <f>MAX(B7:B63)</f>
        <v>81.64</v>
      </c>
      <c r="C65" s="41">
        <f aca="true" t="shared" si="4" ref="C65:M65">MAX(C7:C63)</f>
        <v>504.69264000000015</v>
      </c>
      <c r="D65" s="41">
        <f t="shared" si="4"/>
        <v>297</v>
      </c>
      <c r="E65" s="41">
        <f t="shared" si="4"/>
        <v>340.17</v>
      </c>
      <c r="F65" s="41">
        <f t="shared" si="4"/>
        <v>1018.12032</v>
      </c>
      <c r="G65" s="41">
        <f t="shared" si="4"/>
        <v>1212</v>
      </c>
      <c r="H65" s="41">
        <f t="shared" si="4"/>
        <v>794.7288</v>
      </c>
      <c r="I65" s="41">
        <f t="shared" si="4"/>
        <v>391</v>
      </c>
      <c r="J65" s="41">
        <f t="shared" si="4"/>
        <v>137.18</v>
      </c>
      <c r="K65" s="41">
        <f t="shared" si="4"/>
        <v>74.16144000000001</v>
      </c>
      <c r="L65" s="41">
        <f t="shared" si="4"/>
        <v>83.64383999999998</v>
      </c>
      <c r="M65" s="41">
        <f t="shared" si="4"/>
        <v>83.16432000000002</v>
      </c>
      <c r="N65" s="41">
        <f>MAX(N7:N63)</f>
        <v>4126.34304</v>
      </c>
      <c r="O65" s="43">
        <f>+N65*1000000/(365*86400)</f>
        <v>130.84547945205478</v>
      </c>
      <c r="P65" s="48"/>
      <c r="Q65" s="34"/>
    </row>
    <row r="66" spans="1:17" ht="15" customHeight="1">
      <c r="A66" s="40" t="s">
        <v>16</v>
      </c>
      <c r="B66" s="41">
        <f>AVERAGE(B7:B63)</f>
        <v>16.90771243636364</v>
      </c>
      <c r="C66" s="41">
        <f aca="true" t="shared" si="5" ref="C66:M66">AVERAGE(C7:C63)</f>
        <v>58.73465487719297</v>
      </c>
      <c r="D66" s="41">
        <f t="shared" si="5"/>
        <v>63.759658385964926</v>
      </c>
      <c r="E66" s="41">
        <f t="shared" si="5"/>
        <v>75.05292757894736</v>
      </c>
      <c r="F66" s="41">
        <f t="shared" si="5"/>
        <v>208.9715338947369</v>
      </c>
      <c r="G66" s="41">
        <f t="shared" si="5"/>
        <v>402.2899667368421</v>
      </c>
      <c r="H66" s="41">
        <f t="shared" si="5"/>
        <v>266.4741084912281</v>
      </c>
      <c r="I66" s="41">
        <f t="shared" si="5"/>
        <v>100.70873319298245</v>
      </c>
      <c r="J66" s="41">
        <f t="shared" si="5"/>
        <v>33.06934007017546</v>
      </c>
      <c r="K66" s="41">
        <f t="shared" si="5"/>
        <v>21.36856828070175</v>
      </c>
      <c r="L66" s="41">
        <f t="shared" si="5"/>
        <v>12.793117473684205</v>
      </c>
      <c r="M66" s="41">
        <f t="shared" si="5"/>
        <v>12.258457543859649</v>
      </c>
      <c r="N66" s="41">
        <f>SUM(B66:M66)</f>
        <v>1272.3887789626795</v>
      </c>
      <c r="O66" s="43">
        <f>+N66*1000000/(365*86400)</f>
        <v>40.34718350338278</v>
      </c>
      <c r="P66" s="48"/>
      <c r="Q66" s="34"/>
    </row>
    <row r="67" spans="1:17" ht="15" customHeight="1">
      <c r="A67" s="40" t="s">
        <v>21</v>
      </c>
      <c r="B67" s="41">
        <f>MIN(B7:B63)</f>
        <v>0.43</v>
      </c>
      <c r="C67" s="41">
        <f aca="true" t="shared" si="6" ref="C67:M67">MIN(C7:C63)</f>
        <v>0.77</v>
      </c>
      <c r="D67" s="41">
        <f t="shared" si="6"/>
        <v>0.41</v>
      </c>
      <c r="E67" s="41">
        <f t="shared" si="6"/>
        <v>0.09</v>
      </c>
      <c r="F67" s="41">
        <f t="shared" si="6"/>
        <v>18.79</v>
      </c>
      <c r="G67" s="41">
        <f t="shared" si="6"/>
        <v>95.21</v>
      </c>
      <c r="H67" s="41">
        <f t="shared" si="6"/>
        <v>41.12</v>
      </c>
      <c r="I67" s="41">
        <f t="shared" si="6"/>
        <v>16.11</v>
      </c>
      <c r="J67" s="41">
        <f t="shared" si="6"/>
        <v>1.49</v>
      </c>
      <c r="K67" s="41">
        <f t="shared" si="6"/>
        <v>0.95</v>
      </c>
      <c r="L67" s="41">
        <f t="shared" si="6"/>
        <v>0.73</v>
      </c>
      <c r="M67" s="41">
        <f t="shared" si="6"/>
        <v>0</v>
      </c>
      <c r="N67" s="41">
        <f>MIN(N7:N63)</f>
        <v>285.22999999999996</v>
      </c>
      <c r="O67" s="43">
        <f>+N67*1000000/(365*86400)</f>
        <v>9.04458396752917</v>
      </c>
      <c r="P67" s="48"/>
      <c r="Q67" s="34"/>
    </row>
    <row r="68" spans="1:15" ht="21" customHeight="1">
      <c r="A68" s="19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1"/>
      <c r="O68" s="22"/>
    </row>
    <row r="69" spans="1:15" ht="18" customHeight="1">
      <c r="A69" s="23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5"/>
      <c r="O69" s="26"/>
    </row>
    <row r="70" spans="1:15" ht="18" customHeight="1">
      <c r="A70" s="23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</row>
    <row r="71" spans="1:15" ht="18" customHeight="1">
      <c r="A71" s="23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</row>
    <row r="72" spans="1:15" ht="18" customHeight="1">
      <c r="A72" s="23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</row>
    <row r="73" spans="1:15" ht="18" customHeight="1">
      <c r="A73" s="23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</row>
    <row r="74" spans="1:15" ht="18" customHeight="1">
      <c r="A74" s="23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</row>
    <row r="75" spans="1:15" ht="18" customHeight="1">
      <c r="A75" s="23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</row>
    <row r="76" spans="1:15" ht="24.75" customHeight="1">
      <c r="A76" s="27"/>
      <c r="B76" s="28"/>
      <c r="C76" s="29"/>
      <c r="D76" s="26"/>
      <c r="E76" s="28"/>
      <c r="F76" s="28"/>
      <c r="G76" s="28"/>
      <c r="H76" s="28"/>
      <c r="I76" s="28"/>
      <c r="J76" s="28"/>
      <c r="K76" s="28"/>
      <c r="L76" s="28"/>
      <c r="M76" s="28"/>
      <c r="N76" s="30"/>
      <c r="O76" s="26"/>
    </row>
    <row r="77" spans="1:15" ht="24.75" customHeight="1">
      <c r="A77" s="27"/>
      <c r="B77" s="28"/>
      <c r="C77" s="28"/>
      <c r="D77" s="28"/>
      <c r="E77" s="26"/>
      <c r="F77" s="28"/>
      <c r="G77" s="28"/>
      <c r="H77" s="28"/>
      <c r="I77" s="28"/>
      <c r="J77" s="28"/>
      <c r="K77" s="28"/>
      <c r="L77" s="28"/>
      <c r="M77" s="28"/>
      <c r="N77" s="30"/>
      <c r="O77" s="26"/>
    </row>
    <row r="78" spans="1:15" ht="24.75" customHeight="1">
      <c r="A78" s="27"/>
      <c r="B78" s="28"/>
      <c r="C78" s="28"/>
      <c r="D78" s="28"/>
      <c r="E78" s="26"/>
      <c r="F78" s="28"/>
      <c r="G78" s="28"/>
      <c r="H78" s="28"/>
      <c r="I78" s="28"/>
      <c r="J78" s="28"/>
      <c r="K78" s="28"/>
      <c r="L78" s="28"/>
      <c r="M78" s="28"/>
      <c r="N78" s="30"/>
      <c r="O78" s="26"/>
    </row>
    <row r="79" spans="1:15" ht="24.75" customHeight="1">
      <c r="A79" s="27"/>
      <c r="B79" s="28"/>
      <c r="C79" s="28"/>
      <c r="D79" s="28"/>
      <c r="E79" s="26"/>
      <c r="F79" s="28"/>
      <c r="G79" s="28"/>
      <c r="H79" s="28"/>
      <c r="I79" s="28"/>
      <c r="J79" s="28"/>
      <c r="K79" s="28"/>
      <c r="L79" s="28"/>
      <c r="M79" s="28"/>
      <c r="N79" s="30"/>
      <c r="O79" s="26"/>
    </row>
    <row r="80" spans="1:15" ht="24.75" customHeight="1">
      <c r="A80" s="27"/>
      <c r="B80" s="28"/>
      <c r="C80" s="28"/>
      <c r="D80" s="28"/>
      <c r="E80" s="26"/>
      <c r="F80" s="28"/>
      <c r="G80" s="28"/>
      <c r="H80" s="28"/>
      <c r="I80" s="28"/>
      <c r="J80" s="28"/>
      <c r="K80" s="28"/>
      <c r="L80" s="28"/>
      <c r="M80" s="28"/>
      <c r="N80" s="30"/>
      <c r="O80" s="26"/>
    </row>
    <row r="81" ht="18" customHeight="1">
      <c r="A81" s="31"/>
    </row>
    <row r="82" ht="18" customHeight="1">
      <c r="A82" s="31"/>
    </row>
    <row r="83" ht="18" customHeight="1">
      <c r="A83" s="31"/>
    </row>
    <row r="84" ht="18" customHeight="1">
      <c r="A84" s="31"/>
    </row>
    <row r="85" ht="18" customHeight="1">
      <c r="A85" s="31"/>
    </row>
    <row r="86" ht="18" customHeight="1">
      <c r="A86" s="31"/>
    </row>
    <row r="87" ht="18" customHeight="1">
      <c r="A87" s="31"/>
    </row>
    <row r="88" ht="18" customHeight="1">
      <c r="A88" s="31"/>
    </row>
    <row r="89" ht="18" customHeight="1">
      <c r="A89" s="31"/>
    </row>
    <row r="90" ht="18" customHeight="1">
      <c r="A90" s="31"/>
    </row>
    <row r="91" ht="18" customHeight="1">
      <c r="A91" s="31"/>
    </row>
    <row r="92" ht="18" customHeight="1">
      <c r="A92" s="31"/>
    </row>
    <row r="93" ht="18" customHeight="1">
      <c r="A93" s="31"/>
    </row>
    <row r="94" ht="18" customHeight="1">
      <c r="A94" s="31"/>
    </row>
    <row r="95" ht="18" customHeight="1">
      <c r="A95" s="31"/>
    </row>
    <row r="96" ht="18" customHeight="1"/>
    <row r="97" ht="18" customHeight="1"/>
    <row r="98" ht="18" customHeight="1"/>
    <row r="99" ht="18" customHeight="1"/>
    <row r="100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23" bottom="0.21" header="0.21" footer="0.35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2016-07-13T06:06:16Z</cp:lastPrinted>
  <dcterms:created xsi:type="dcterms:W3CDTF">1994-01-31T08:04:27Z</dcterms:created>
  <dcterms:modified xsi:type="dcterms:W3CDTF">2024-05-27T06:52:38Z</dcterms:modified>
  <cp:category/>
  <cp:version/>
  <cp:contentType/>
  <cp:contentStatus/>
</cp:coreProperties>
</file>