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3A" sheetId="1" r:id="rId1"/>
    <sheet name="ปริมาณน้ำสูงสุด" sheetId="2" r:id="rId2"/>
    <sheet name="ปริมาณน้ำต่ำสุด" sheetId="3" r:id="rId3"/>
    <sheet name="Data W.3A" sheetId="4" r:id="rId4"/>
  </sheets>
  <definedNames>
    <definedName name="_xlnm.Print_Area" localSheetId="3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<sst xmlns="http://schemas.openxmlformats.org/spreadsheetml/2006/main" count="60" uniqueCount="22">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</sst>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6275"/>
          <c:w val="0.81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W.3A'!$A$9:$A$62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'Data W.3A'!$Q$9:$Q$62</c:f>
              <c:numCache>
                <c:ptCount val="54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  <c:pt idx="51">
                  <c:v>2.79</c:v>
                </c:pt>
                <c:pt idx="52">
                  <c:v>3.6</c:v>
                </c:pt>
                <c:pt idx="53">
                  <c:v>3.51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W.3A'!$A$9:$A$62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'Data W.3A'!$R$9:$R$62</c:f>
              <c:numCache>
                <c:ptCount val="54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  <c:pt idx="51">
                  <c:v>-0.6299999999999955</c:v>
                </c:pt>
                <c:pt idx="52">
                  <c:v>-0.960000000000008</c:v>
                </c:pt>
                <c:pt idx="53">
                  <c:v>-1.039999999999992</c:v>
                </c:pt>
              </c:numCache>
            </c:numRef>
          </c:val>
        </c:ser>
        <c:overlap val="100"/>
        <c:gapWidth val="50"/>
        <c:axId val="1871648"/>
        <c:axId val="16844833"/>
      </c:bar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844833"/>
        <c:crossesAt val="-1"/>
        <c:auto val="1"/>
        <c:lblOffset val="100"/>
        <c:tickLblSkip val="2"/>
        <c:noMultiLvlLbl val="0"/>
      </c:catAx>
      <c:valAx>
        <c:axId val="1684483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7164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7"/>
          <c:y val="0.36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W.3A'!$A$9:$A$62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'Data W.3A'!$C$9:$C$62</c:f>
              <c:numCache>
                <c:ptCount val="54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284.9</c:v>
                </c:pt>
                <c:pt idx="52">
                  <c:v>355</c:v>
                </c:pt>
                <c:pt idx="53">
                  <c:v>356.65</c:v>
                </c:pt>
              </c:numCache>
            </c:numRef>
          </c:val>
        </c:ser>
        <c:gapWidth val="50"/>
        <c:axId val="17385770"/>
        <c:axId val="22254203"/>
      </c:barChart>
      <c:catAx>
        <c:axId val="1738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254203"/>
        <c:crosses val="autoZero"/>
        <c:auto val="1"/>
        <c:lblOffset val="100"/>
        <c:tickLblSkip val="2"/>
        <c:noMultiLvlLbl val="0"/>
      </c:catAx>
      <c:valAx>
        <c:axId val="2225420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38577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5"/>
          <c:w val="0.850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W.3A'!$A$9:$A$62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'Data W.3A'!$I$9:$I$62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2.6</c:v>
                </c:pt>
                <c:pt idx="5">
                  <c:v>1.75</c:v>
                </c:pt>
                <c:pt idx="6">
                  <c:v>3.2</c:v>
                </c:pt>
                <c:pt idx="7">
                  <c:v>5.5</c:v>
                </c:pt>
                <c:pt idx="8">
                  <c:v>3.2</c:v>
                </c:pt>
                <c:pt idx="9">
                  <c:v>1.6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0.9</c:v>
                </c:pt>
                <c:pt idx="16">
                  <c:v>0.18</c:v>
                </c:pt>
                <c:pt idx="17">
                  <c:v>0.4</c:v>
                </c:pt>
                <c:pt idx="18">
                  <c:v>0.6</c:v>
                </c:pt>
                <c:pt idx="19">
                  <c:v>1</c:v>
                </c:pt>
                <c:pt idx="20">
                  <c:v>0.91</c:v>
                </c:pt>
                <c:pt idx="21">
                  <c:v>0.72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2.82</c:v>
                </c:pt>
                <c:pt idx="28">
                  <c:v>0.66</c:v>
                </c:pt>
                <c:pt idx="29">
                  <c:v>1.89</c:v>
                </c:pt>
                <c:pt idx="30">
                  <c:v>0.27</c:v>
                </c:pt>
                <c:pt idx="31">
                  <c:v>0.22</c:v>
                </c:pt>
                <c:pt idx="32">
                  <c:v>1.15</c:v>
                </c:pt>
                <c:pt idx="33">
                  <c:v>0.6</c:v>
                </c:pt>
                <c:pt idx="34">
                  <c:v>1.225</c:v>
                </c:pt>
                <c:pt idx="35">
                  <c:v>3.8</c:v>
                </c:pt>
                <c:pt idx="36">
                  <c:v>0.75</c:v>
                </c:pt>
                <c:pt idx="37">
                  <c:v>0.77</c:v>
                </c:pt>
                <c:pt idx="38">
                  <c:v>0.75</c:v>
                </c:pt>
                <c:pt idx="39">
                  <c:v>1.1</c:v>
                </c:pt>
                <c:pt idx="40">
                  <c:v>1.56</c:v>
                </c:pt>
                <c:pt idx="41">
                  <c:v>2.85</c:v>
                </c:pt>
                <c:pt idx="42">
                  <c:v>1.88</c:v>
                </c:pt>
                <c:pt idx="43">
                  <c:v>0</c:v>
                </c:pt>
                <c:pt idx="44">
                  <c:v>7.16</c:v>
                </c:pt>
                <c:pt idx="45">
                  <c:v>3.44</c:v>
                </c:pt>
                <c:pt idx="46">
                  <c:v>2.9</c:v>
                </c:pt>
                <c:pt idx="47">
                  <c:v>1.84</c:v>
                </c:pt>
                <c:pt idx="48">
                  <c:v>0</c:v>
                </c:pt>
                <c:pt idx="49">
                  <c:v>0.03</c:v>
                </c:pt>
                <c:pt idx="50">
                  <c:v>3.5</c:v>
                </c:pt>
                <c:pt idx="51">
                  <c:v>1.41</c:v>
                </c:pt>
                <c:pt idx="52">
                  <c:v>0.04</c:v>
                </c:pt>
                <c:pt idx="53">
                  <c:v>0.01</c:v>
                </c:pt>
              </c:numCache>
            </c:numRef>
          </c:val>
        </c:ser>
        <c:gapWidth val="50"/>
        <c:axId val="66070100"/>
        <c:axId val="57759989"/>
      </c:barChart>
      <c:catAx>
        <c:axId val="66070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759989"/>
        <c:crosses val="autoZero"/>
        <c:auto val="1"/>
        <c:lblOffset val="100"/>
        <c:tickLblSkip val="2"/>
        <c:noMultiLvlLbl val="0"/>
      </c:catAx>
      <c:valAx>
        <c:axId val="5775998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07010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workbookViewId="0" topLeftCell="A58">
      <selection activeCell="M66" sqref="M66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0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0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0.25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5</v>
      </c>
      <c r="R8" s="52" t="s">
        <v>6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v>166.36</v>
      </c>
      <c r="F9" s="57">
        <v>1223</v>
      </c>
      <c r="G9" s="58">
        <v>34542</v>
      </c>
      <c r="H9" s="59" t="s">
        <v>19</v>
      </c>
      <c r="I9" s="57" t="s">
        <v>19</v>
      </c>
      <c r="J9" s="58" t="s">
        <v>19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20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1" ref="R10:R20">H10-$Q$4</f>
        <v>0.4900000000000091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1"/>
        <v>0.4900000000000091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1"/>
        <v>0.8799999999999955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1"/>
        <v>0.9300000000000068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1"/>
        <v>0.9099999999999966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1"/>
        <v>0.960000000000008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1"/>
        <v>1.009999999999991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1"/>
        <v>0.9399999999999977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1"/>
        <v>0.8799999999999955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1"/>
        <v>0.6200000000000045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1"/>
        <v>0.5999999999999943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v>164.54</v>
      </c>
      <c r="F21" s="57">
        <v>258</v>
      </c>
      <c r="G21" s="58">
        <v>34498</v>
      </c>
      <c r="H21" s="59" t="s">
        <v>19</v>
      </c>
      <c r="I21" s="59" t="s">
        <v>19</v>
      </c>
      <c r="J21" s="58" t="s">
        <v>19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20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v>165.83</v>
      </c>
      <c r="F23" s="57">
        <v>411</v>
      </c>
      <c r="G23" s="58">
        <v>34553</v>
      </c>
      <c r="H23" s="59" t="s">
        <v>19</v>
      </c>
      <c r="I23" s="59" t="s">
        <v>19</v>
      </c>
      <c r="J23" s="58" t="s">
        <v>19</v>
      </c>
      <c r="K23" s="59">
        <v>161.43</v>
      </c>
      <c r="L23" s="57">
        <v>0.9</v>
      </c>
      <c r="M23" s="58">
        <v>34424</v>
      </c>
      <c r="N23" s="63" t="s">
        <v>19</v>
      </c>
      <c r="O23" s="64" t="s">
        <v>19</v>
      </c>
      <c r="Q23" s="61">
        <f t="shared" si="0"/>
        <v>4.280000000000001</v>
      </c>
      <c r="R23" s="10" t="s">
        <v>20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2" ref="R24:R30">H24-$Q$4</f>
        <v>0.3499999999999943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2"/>
        <v>0.21999999999999886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2"/>
        <v>0.18000000000000682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2"/>
        <v>0.1599999999999966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2"/>
        <v>0.19999999999998863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2"/>
        <v>0.06999999999999318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2"/>
        <v>0.060000000000002274</v>
      </c>
      <c r="T30" s="6"/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19</v>
      </c>
      <c r="I31" s="59" t="s">
        <v>19</v>
      </c>
      <c r="J31" s="58" t="s">
        <v>19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20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3" ref="R32:R42">H32-$Q$4</f>
        <v>-0.05000000000001137</v>
      </c>
      <c r="T32" s="6"/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3"/>
        <v>-0.2400000000000091</v>
      </c>
      <c r="T33" s="6"/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3"/>
        <v>-0.5300000000000011</v>
      </c>
      <c r="T34" s="6"/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3"/>
        <v>-0.15000000000000568</v>
      </c>
      <c r="T35" s="6"/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3"/>
        <v>-0.05000000000001137</v>
      </c>
      <c r="T36" s="6"/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3"/>
        <v>-0.28999999999999204</v>
      </c>
      <c r="T37" s="6"/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3"/>
        <v>-0.13999999999998636</v>
      </c>
      <c r="T38" s="6"/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3"/>
        <v>-0.3100000000000023</v>
      </c>
      <c r="T39" s="6"/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3"/>
        <v>-0.3499999999999943</v>
      </c>
      <c r="T40" s="6"/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3"/>
        <v>-0.19999999999998863</v>
      </c>
      <c r="T41" s="6"/>
      <c r="AO41" s="19"/>
      <c r="AP41" s="20"/>
    </row>
    <row r="42" spans="1:42" ht="18" customHeight="1">
      <c r="A42" s="66">
        <v>2543</v>
      </c>
      <c r="B42" s="59"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3"/>
        <v>-0.4000000000000057</v>
      </c>
      <c r="T42" s="6"/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v>166.45</v>
      </c>
      <c r="F43" s="77">
        <v>694</v>
      </c>
      <c r="G43" s="78">
        <v>37560</v>
      </c>
      <c r="H43" s="75">
        <v>161.33</v>
      </c>
      <c r="I43" s="57">
        <v>1.225</v>
      </c>
      <c r="J43" s="69">
        <v>37376</v>
      </c>
      <c r="K43" s="76">
        <f aca="true" t="shared" si="4" ref="K43:K48">U43+$Q$4</f>
        <v>161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5" ref="Q43:Q58">B43-$Q$4</f>
        <v>5.560000000000002</v>
      </c>
      <c r="R43" s="6">
        <v>-0.3300000000000125</v>
      </c>
      <c r="T43" s="6"/>
      <c r="U43" s="65"/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v>166.72</v>
      </c>
      <c r="F44" s="57">
        <v>1002.4</v>
      </c>
      <c r="G44" s="84">
        <v>37156</v>
      </c>
      <c r="H44" s="75">
        <v>161.18</v>
      </c>
      <c r="I44" s="57">
        <v>3.8</v>
      </c>
      <c r="J44" s="69">
        <v>36953</v>
      </c>
      <c r="K44" s="83">
        <f t="shared" si="4"/>
        <v>161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5"/>
        <v>5.8799999999999955</v>
      </c>
      <c r="R44" s="6">
        <v>-0.18000000000000682</v>
      </c>
      <c r="T44" s="6"/>
      <c r="U44" s="65"/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v>165.1</v>
      </c>
      <c r="F45" s="57">
        <v>475</v>
      </c>
      <c r="G45" s="84">
        <v>37150</v>
      </c>
      <c r="H45" s="75">
        <v>161.45</v>
      </c>
      <c r="I45" s="57">
        <v>0.75</v>
      </c>
      <c r="J45" s="69">
        <v>36975</v>
      </c>
      <c r="K45" s="83">
        <f t="shared" si="4"/>
        <v>161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5"/>
        <v>4.280000000000001</v>
      </c>
      <c r="R45" s="6">
        <v>-0.44999999999998863</v>
      </c>
      <c r="T45" s="6"/>
      <c r="U45" s="65"/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v>164.37</v>
      </c>
      <c r="F46" s="57">
        <v>396.93</v>
      </c>
      <c r="G46" s="84">
        <v>38253</v>
      </c>
      <c r="H46" s="83">
        <v>161.45</v>
      </c>
      <c r="I46" s="57">
        <v>0.77</v>
      </c>
      <c r="J46" s="84">
        <v>38042</v>
      </c>
      <c r="K46" s="83">
        <f t="shared" si="4"/>
        <v>161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5"/>
        <v>3.4199999999999875</v>
      </c>
      <c r="R46" s="6">
        <v>-0.44999999999998863</v>
      </c>
      <c r="T46" s="6"/>
      <c r="U46" s="65"/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v>166.19</v>
      </c>
      <c r="F47" s="57">
        <v>770.25</v>
      </c>
      <c r="G47" s="69">
        <v>38627</v>
      </c>
      <c r="H47" s="83">
        <v>161.45</v>
      </c>
      <c r="I47" s="57">
        <v>0.75</v>
      </c>
      <c r="J47" s="84">
        <v>38478</v>
      </c>
      <c r="K47" s="83">
        <f t="shared" si="4"/>
        <v>161</v>
      </c>
      <c r="L47" s="57">
        <v>0.75</v>
      </c>
      <c r="M47" s="84">
        <v>38478</v>
      </c>
      <c r="N47" s="75">
        <v>1477.868</v>
      </c>
      <c r="O47" s="87">
        <f aca="true" t="shared" si="6" ref="O47:O58">+N47*0.0317097</f>
        <v>46.862750919599996</v>
      </c>
      <c r="Q47" s="61">
        <f t="shared" si="5"/>
        <v>5.430000000000007</v>
      </c>
      <c r="R47" s="6">
        <v>-0.44999999999998863</v>
      </c>
      <c r="T47" s="6"/>
      <c r="U47" s="65"/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v>165.98</v>
      </c>
      <c r="F48" s="57">
        <v>835.2</v>
      </c>
      <c r="G48" s="84">
        <v>38984</v>
      </c>
      <c r="H48" s="75">
        <v>161.58</v>
      </c>
      <c r="I48" s="57">
        <v>1.1</v>
      </c>
      <c r="J48" s="84">
        <v>38414</v>
      </c>
      <c r="K48" s="83">
        <f t="shared" si="4"/>
        <v>161</v>
      </c>
      <c r="L48" s="57">
        <v>1.25</v>
      </c>
      <c r="M48" s="84">
        <v>38428</v>
      </c>
      <c r="N48" s="75">
        <v>2706</v>
      </c>
      <c r="O48" s="87">
        <f t="shared" si="6"/>
        <v>85.8064482</v>
      </c>
      <c r="Q48" s="61">
        <f t="shared" si="5"/>
        <v>5</v>
      </c>
      <c r="R48" s="6">
        <v>-0.5800000000000125</v>
      </c>
      <c r="T48" s="6"/>
      <c r="U48" s="65"/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6"/>
        <v>32.823978858000004</v>
      </c>
      <c r="Q49" s="61">
        <f t="shared" si="5"/>
        <v>3.009999999999991</v>
      </c>
      <c r="R49" s="6">
        <f aca="true" t="shared" si="7" ref="R49:R62">H49-$Q$4</f>
        <v>-0.5800000000000125</v>
      </c>
      <c r="T49" s="6"/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6"/>
        <v>27.715229091</v>
      </c>
      <c r="Q50" s="61">
        <f t="shared" si="5"/>
        <v>3.009999999999991</v>
      </c>
      <c r="R50" s="6">
        <f t="shared" si="7"/>
        <v>-0.46999999999999886</v>
      </c>
      <c r="T50" s="6"/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6"/>
        <v>23.633239409999998</v>
      </c>
      <c r="Q51" s="61">
        <f t="shared" si="5"/>
        <v>2.5</v>
      </c>
      <c r="R51" s="6">
        <f t="shared" si="7"/>
        <v>-0.4099999999999966</v>
      </c>
      <c r="T51" s="6"/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6"/>
        <v>47.142493893</v>
      </c>
      <c r="Q52" s="72">
        <f t="shared" si="5"/>
        <v>3.8899999999999864</v>
      </c>
      <c r="R52" s="6">
        <f t="shared" si="7"/>
        <v>-0.5999999999999943</v>
      </c>
      <c r="T52" s="96"/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6"/>
        <v>130.845003498</v>
      </c>
      <c r="Q53" s="73">
        <f t="shared" si="5"/>
        <v>6.050000000000011</v>
      </c>
      <c r="R53" s="6">
        <f t="shared" si="7"/>
        <v>-0.2599999999999909</v>
      </c>
      <c r="T53" s="96"/>
    </row>
    <row r="54" spans="1:18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6"/>
        <v>47.560744836000005</v>
      </c>
      <c r="Q54" s="72">
        <f t="shared" si="5"/>
        <v>4.560000000000002</v>
      </c>
      <c r="R54" s="1">
        <f t="shared" si="7"/>
        <v>-0.12000000000000455</v>
      </c>
    </row>
    <row r="55" spans="1:18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6"/>
        <v>32.001112143</v>
      </c>
      <c r="Q55" s="1">
        <f t="shared" si="5"/>
        <v>3.539999999999992</v>
      </c>
      <c r="R55" s="1">
        <f t="shared" si="7"/>
        <v>-0.22999999999998977</v>
      </c>
    </row>
    <row r="56" spans="1:18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6"/>
        <v>32.149513539</v>
      </c>
      <c r="Q56" s="1">
        <f t="shared" si="5"/>
        <v>3.3600000000000136</v>
      </c>
      <c r="R56" s="1">
        <f t="shared" si="7"/>
        <v>-0.38999999999998636</v>
      </c>
    </row>
    <row r="57" spans="1:18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6"/>
        <v>9.043923537</v>
      </c>
      <c r="Q57" s="1">
        <f t="shared" si="5"/>
        <v>2.1100000000000136</v>
      </c>
      <c r="R57" s="1">
        <f t="shared" si="7"/>
        <v>-0.5999999999999943</v>
      </c>
    </row>
    <row r="58" spans="1:18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6"/>
        <v>38.538066797999996</v>
      </c>
      <c r="Q58" s="1">
        <f t="shared" si="5"/>
        <v>3.6200000000000045</v>
      </c>
      <c r="R58" s="1">
        <f t="shared" si="7"/>
        <v>-0.7700000000000102</v>
      </c>
    </row>
    <row r="59" spans="1:18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100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7"/>
        <v>-0.5600000000000023</v>
      </c>
    </row>
    <row r="60" spans="1:18" ht="18" customHeight="1">
      <c r="A60" s="90">
        <v>2561</v>
      </c>
      <c r="B60" s="91">
        <v>163.79</v>
      </c>
      <c r="C60" s="92">
        <v>284.9</v>
      </c>
      <c r="D60" s="97">
        <v>43763</v>
      </c>
      <c r="E60" s="53">
        <v>163.684</v>
      </c>
      <c r="F60" s="92">
        <v>272.8</v>
      </c>
      <c r="G60" s="97">
        <v>43763</v>
      </c>
      <c r="H60" s="53">
        <v>160.37</v>
      </c>
      <c r="I60" s="92">
        <v>1.41</v>
      </c>
      <c r="J60" s="97">
        <v>43541</v>
      </c>
      <c r="K60" s="53">
        <v>160.38</v>
      </c>
      <c r="L60" s="92">
        <v>1.54</v>
      </c>
      <c r="M60" s="98">
        <v>43540</v>
      </c>
      <c r="N60" s="91">
        <v>1357.98</v>
      </c>
      <c r="O60" s="94">
        <v>43.06</v>
      </c>
      <c r="Q60" s="1">
        <v>2.79</v>
      </c>
      <c r="R60" s="1">
        <f t="shared" si="7"/>
        <v>-0.6299999999999955</v>
      </c>
    </row>
    <row r="61" spans="1:18" ht="18" customHeight="1">
      <c r="A61" s="90">
        <v>2562</v>
      </c>
      <c r="B61" s="91">
        <v>164.6</v>
      </c>
      <c r="C61" s="92">
        <v>355</v>
      </c>
      <c r="D61" s="69">
        <v>44077</v>
      </c>
      <c r="E61" s="53">
        <v>164.55</v>
      </c>
      <c r="F61" s="92">
        <v>348.75</v>
      </c>
      <c r="G61" s="69">
        <v>44077</v>
      </c>
      <c r="H61" s="53">
        <v>160.04</v>
      </c>
      <c r="I61" s="92">
        <v>0.04</v>
      </c>
      <c r="J61" s="103">
        <v>43921</v>
      </c>
      <c r="K61" s="53">
        <v>160.04</v>
      </c>
      <c r="L61" s="92">
        <v>0.04</v>
      </c>
      <c r="M61" s="98">
        <v>43921</v>
      </c>
      <c r="N61" s="91">
        <v>463.8</v>
      </c>
      <c r="O61" s="94">
        <v>14.71</v>
      </c>
      <c r="Q61" s="6">
        <v>3.6</v>
      </c>
      <c r="R61" s="1">
        <f t="shared" si="7"/>
        <v>-0.960000000000008</v>
      </c>
    </row>
    <row r="62" spans="1:18" ht="18" customHeight="1">
      <c r="A62" s="90">
        <v>2563</v>
      </c>
      <c r="B62" s="91">
        <v>164.51</v>
      </c>
      <c r="C62" s="92">
        <v>356.65</v>
      </c>
      <c r="D62" s="69">
        <v>44066</v>
      </c>
      <c r="E62" s="53">
        <v>164.372</v>
      </c>
      <c r="F62" s="92">
        <v>340.55</v>
      </c>
      <c r="G62" s="69">
        <v>44066</v>
      </c>
      <c r="H62" s="53">
        <v>159.96</v>
      </c>
      <c r="I62" s="92">
        <v>0.01</v>
      </c>
      <c r="J62" s="69">
        <v>43935</v>
      </c>
      <c r="K62" s="53">
        <v>159.96</v>
      </c>
      <c r="L62" s="92">
        <v>0.01</v>
      </c>
      <c r="M62" s="69">
        <v>43935</v>
      </c>
      <c r="N62" s="91">
        <v>351.54</v>
      </c>
      <c r="O62" s="94">
        <v>11.15</v>
      </c>
      <c r="Q62" s="1">
        <v>3.51</v>
      </c>
      <c r="R62" s="1">
        <f t="shared" si="7"/>
        <v>-1.039999999999992</v>
      </c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21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2010-12-01T07:19:03Z</cp:lastPrinted>
  <dcterms:created xsi:type="dcterms:W3CDTF">1994-01-31T08:04:27Z</dcterms:created>
  <dcterms:modified xsi:type="dcterms:W3CDTF">2021-06-22T08:50:56Z</dcterms:modified>
  <cp:category/>
  <cp:version/>
  <cp:contentType/>
  <cp:contentStatus/>
</cp:coreProperties>
</file>