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<sst xmlns="http://schemas.openxmlformats.org/spreadsheetml/2006/main" count="29" uniqueCount="24">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</sst>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W.25 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25"/>
          <c:w val="0.871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'W.25-H.05'!$A$7:$A$17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'W.25-H.05'!$N$7:$N$17</c:f>
              <c:numCache>
                <c:ptCount val="11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67.1</c:v>
                </c:pt>
              </c:numCache>
            </c:numRef>
          </c:val>
        </c:ser>
        <c:gapWidth val="100"/>
        <c:axId val="24430118"/>
        <c:axId val="18544471"/>
      </c:barChart>
      <c:lineChart>
        <c:grouping val="standard"/>
        <c:varyColors val="0"/>
        <c:ser>
          <c:idx val="1"/>
          <c:order val="1"/>
          <c:tx>
            <c:v>ค่าเฉลี่ย 165.0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'W.25-H.05'!$A$7:$A$16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'W.25-H.05'!$P$7:$P$16</c:f>
              <c:numCache>
                <c:ptCount val="10"/>
                <c:pt idx="0">
                  <c:v>165.01000000000002</c:v>
                </c:pt>
                <c:pt idx="1">
                  <c:v>165.01000000000002</c:v>
                </c:pt>
                <c:pt idx="2">
                  <c:v>165.01000000000002</c:v>
                </c:pt>
                <c:pt idx="3">
                  <c:v>165.01000000000002</c:v>
                </c:pt>
                <c:pt idx="4">
                  <c:v>165.01000000000002</c:v>
                </c:pt>
                <c:pt idx="5">
                  <c:v>165.01000000000002</c:v>
                </c:pt>
                <c:pt idx="6">
                  <c:v>165.01000000000002</c:v>
                </c:pt>
                <c:pt idx="7">
                  <c:v>165.01000000000002</c:v>
                </c:pt>
                <c:pt idx="8">
                  <c:v>165.01000000000002</c:v>
                </c:pt>
                <c:pt idx="9">
                  <c:v>165.01000000000002</c:v>
                </c:pt>
              </c:numCache>
            </c:numRef>
          </c:val>
          <c:smooth val="0"/>
        </c:ser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544471"/>
        <c:crossesAt val="0"/>
        <c:auto val="1"/>
        <c:lblOffset val="100"/>
        <c:tickLblSkip val="1"/>
        <c:noMultiLvlLbl val="0"/>
      </c:catAx>
      <c:valAx>
        <c:axId val="1854447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30118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3">
      <selection activeCell="R21" sqref="R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 aca="true" t="shared" si="1" ref="O7:O17">+N7*0.0317097</f>
        <v>3.8951667830592003</v>
      </c>
      <c r="P7" s="38">
        <f aca="true" t="shared" si="2" ref="P7:P16">$N$49</f>
        <v>165.01000000000002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t="shared" si="1"/>
        <v>4.455055569888</v>
      </c>
      <c r="P8" s="38">
        <f t="shared" si="2"/>
        <v>165.01000000000002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1"/>
        <v>8.974456158602882</v>
      </c>
      <c r="P9" s="38">
        <f t="shared" si="2"/>
        <v>165.01000000000002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1"/>
        <v>3.7900164031487993</v>
      </c>
      <c r="P10" s="38">
        <f t="shared" si="2"/>
        <v>165.01000000000002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1"/>
        <v>4.715876731104</v>
      </c>
      <c r="P11" s="38">
        <f t="shared" si="2"/>
        <v>165.01000000000002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1"/>
        <v>3.3782641729056</v>
      </c>
      <c r="P12" s="38">
        <f t="shared" si="2"/>
        <v>165.01000000000002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>SUM(B13:M13)</f>
        <v>15.97</v>
      </c>
      <c r="O13" s="37">
        <f t="shared" si="1"/>
        <v>0.506403909</v>
      </c>
      <c r="P13" s="38">
        <f t="shared" si="2"/>
        <v>165.01000000000002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>SUM(B14:M14)</f>
        <v>218.35999999999999</v>
      </c>
      <c r="O14" s="37">
        <f t="shared" si="1"/>
        <v>6.9241300919999995</v>
      </c>
      <c r="P14" s="38">
        <f t="shared" si="2"/>
        <v>165.01000000000002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>SUM(B15:M15)</f>
        <v>282.34000000000003</v>
      </c>
      <c r="O15" s="37">
        <f t="shared" si="1"/>
        <v>8.952916698000001</v>
      </c>
      <c r="P15" s="38">
        <f t="shared" si="2"/>
        <v>165.01000000000002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>SUM(B16:M16)</f>
        <v>212.36000000000004</v>
      </c>
      <c r="O16" s="37">
        <f t="shared" si="1"/>
        <v>6.733871892000002</v>
      </c>
      <c r="P16" s="38">
        <f t="shared" si="2"/>
        <v>165.01000000000002</v>
      </c>
      <c r="Q16" s="33"/>
    </row>
    <row r="17" spans="1:17" ht="15" customHeight="1">
      <c r="A17" s="41">
        <v>2562</v>
      </c>
      <c r="B17" s="42">
        <v>0.2</v>
      </c>
      <c r="C17" s="42">
        <v>0.5</v>
      </c>
      <c r="D17" s="42">
        <v>0</v>
      </c>
      <c r="E17" s="42">
        <v>0.5</v>
      </c>
      <c r="F17" s="42">
        <v>38.5</v>
      </c>
      <c r="G17" s="42">
        <v>21.4</v>
      </c>
      <c r="H17" s="42">
        <v>3.1</v>
      </c>
      <c r="I17" s="42">
        <v>2.3</v>
      </c>
      <c r="J17" s="42">
        <v>1.4</v>
      </c>
      <c r="K17" s="42">
        <v>1.4</v>
      </c>
      <c r="L17" s="42">
        <v>0.2</v>
      </c>
      <c r="M17" s="42">
        <v>0</v>
      </c>
      <c r="N17" s="43">
        <f>SUM(B17:M17)</f>
        <v>69.50000000000001</v>
      </c>
      <c r="O17" s="44">
        <f t="shared" si="1"/>
        <v>2.2038241500000004</v>
      </c>
      <c r="P17" s="38"/>
      <c r="Q17" s="33"/>
    </row>
    <row r="18" spans="1:17" ht="15" customHeight="1">
      <c r="A18" s="32">
        <v>2563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3"/>
    </row>
    <row r="19" spans="1:17" ht="15" customHeight="1">
      <c r="A19" s="32">
        <v>2564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3"/>
    </row>
    <row r="20" spans="1:17" ht="15" customHeight="1">
      <c r="A20" s="32">
        <v>2565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2572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2573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2574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2575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2580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2581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2582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2583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2584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2585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2590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2591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2592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3.45</v>
      </c>
      <c r="C48" s="39">
        <v>30.33</v>
      </c>
      <c r="D48" s="39">
        <v>22.98</v>
      </c>
      <c r="E48" s="39">
        <v>53.08</v>
      </c>
      <c r="F48" s="39">
        <v>94.8</v>
      </c>
      <c r="G48" s="39">
        <v>72.76</v>
      </c>
      <c r="H48" s="39">
        <v>85.48</v>
      </c>
      <c r="I48" s="39">
        <v>34.63</v>
      </c>
      <c r="J48" s="39">
        <v>8</v>
      </c>
      <c r="K48" s="39">
        <v>5.6</v>
      </c>
      <c r="L48" s="39">
        <v>2.25</v>
      </c>
      <c r="M48" s="39">
        <v>7.75</v>
      </c>
      <c r="N48" s="39">
        <f>MAX(N7:N15)</f>
        <v>283.01927040000004</v>
      </c>
      <c r="O48" s="39">
        <f>MAX(O7:O15)</f>
        <v>8.974456158602882</v>
      </c>
      <c r="P48" s="40"/>
      <c r="Q48" s="33"/>
    </row>
    <row r="49" spans="1:17" ht="15" customHeight="1">
      <c r="A49" s="34" t="s">
        <v>16</v>
      </c>
      <c r="B49" s="39">
        <v>0.99</v>
      </c>
      <c r="C49" s="39">
        <v>8.93</v>
      </c>
      <c r="D49" s="39">
        <v>7.91</v>
      </c>
      <c r="E49" s="39">
        <v>12.57</v>
      </c>
      <c r="F49" s="39">
        <v>33.51</v>
      </c>
      <c r="G49" s="39">
        <v>44.93</v>
      </c>
      <c r="H49" s="39">
        <v>33.53</v>
      </c>
      <c r="I49" s="39">
        <v>14.15</v>
      </c>
      <c r="J49" s="39">
        <v>4.21</v>
      </c>
      <c r="K49" s="39">
        <v>2.29</v>
      </c>
      <c r="L49" s="39">
        <v>0.75</v>
      </c>
      <c r="M49" s="39">
        <v>1.24</v>
      </c>
      <c r="N49" s="39">
        <f>SUM(B49:M49)</f>
        <v>165.01000000000002</v>
      </c>
      <c r="O49" s="39">
        <f>AVERAGE(O7:O15)</f>
        <v>5.06580961307872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0.17</v>
      </c>
      <c r="D50" s="39">
        <v>0.09</v>
      </c>
      <c r="E50" s="39">
        <v>0.08</v>
      </c>
      <c r="F50" s="39">
        <v>1.05</v>
      </c>
      <c r="G50" s="39">
        <v>4.03</v>
      </c>
      <c r="H50" s="39">
        <v>1.16</v>
      </c>
      <c r="I50" s="39">
        <v>3.42</v>
      </c>
      <c r="J50" s="39">
        <v>0.8</v>
      </c>
      <c r="K50" s="39">
        <v>0.3</v>
      </c>
      <c r="L50" s="39">
        <v>0.07</v>
      </c>
      <c r="M50" s="39">
        <v>0.04</v>
      </c>
      <c r="N50" s="39">
        <f>MIN(N7:N15)</f>
        <v>15.97</v>
      </c>
      <c r="O50" s="39">
        <f>MIN(O7:O15)</f>
        <v>0.506403909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2016-07-13T06:43:16Z</cp:lastPrinted>
  <dcterms:created xsi:type="dcterms:W3CDTF">1994-01-31T08:04:27Z</dcterms:created>
  <dcterms:modified xsi:type="dcterms:W3CDTF">2020-04-23T03:49:05Z</dcterms:modified>
  <cp:category/>
  <cp:version/>
  <cp:contentType/>
  <cp:contentStatus/>
</cp:coreProperties>
</file>