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5" sheetId="1" r:id="rId1"/>
    <sheet name="ปริมาณน้ำสูงสุด" sheetId="2" r:id="rId2"/>
    <sheet name="Data W.25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<sst xmlns="http://schemas.openxmlformats.org/spreadsheetml/2006/main" count="71" uniqueCount="22">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</sst>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00000000000"/>
    <numFmt numFmtId="194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18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2" fontId="0" fillId="0" borderId="0" xfId="44" applyNumberFormat="1" applyFont="1">
      <alignment/>
      <protection/>
    </xf>
    <xf numFmtId="0" fontId="0" fillId="0" borderId="16" xfId="44" applyFont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16" fontId="0" fillId="0" borderId="23" xfId="44" applyNumberFormat="1" applyFont="1" applyFill="1" applyBorder="1" applyAlignment="1">
      <alignment/>
      <protection/>
    </xf>
    <xf numFmtId="193" fontId="0" fillId="0" borderId="0" xfId="44" applyNumberFormat="1" applyFont="1" applyAlignment="1">
      <alignment horizontal="right"/>
      <protection/>
    </xf>
    <xf numFmtId="2" fontId="0" fillId="0" borderId="20" xfId="44" applyNumberFormat="1" applyFont="1" applyBorder="1" applyAlignment="1">
      <alignment horizontal="right"/>
      <protection/>
    </xf>
    <xf numFmtId="0" fontId="27" fillId="0" borderId="0" xfId="44" applyFont="1">
      <alignment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Fill="1" applyBorder="1" applyAlignment="1">
      <alignment/>
      <protection/>
    </xf>
    <xf numFmtId="2" fontId="27" fillId="0" borderId="0" xfId="44" applyNumberFormat="1" applyFont="1">
      <alignment/>
      <protection/>
    </xf>
    <xf numFmtId="2" fontId="0" fillId="0" borderId="21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2" fontId="0" fillId="0" borderId="27" xfId="44" applyNumberFormat="1" applyFont="1" applyBorder="1">
      <alignment/>
      <protection/>
    </xf>
    <xf numFmtId="0" fontId="26" fillId="0" borderId="16" xfId="44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3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192" fontId="28" fillId="0" borderId="23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29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5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975"/>
          <c:w val="0.803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W.25'!$Q$9:$Q$20</c:f>
              <c:numCache>
                <c:ptCount val="12"/>
                <c:pt idx="0">
                  <c:v>2.22</c:v>
                </c:pt>
                <c:pt idx="1">
                  <c:v>1.08</c:v>
                </c:pt>
                <c:pt idx="2">
                  <c:v>2.65</c:v>
                </c:pt>
                <c:pt idx="3">
                  <c:v>1.6999999999999886</c:v>
                </c:pt>
                <c:pt idx="4">
                  <c:v>4.126999999999953</c:v>
                </c:pt>
                <c:pt idx="5">
                  <c:v>2.849999999999966</c:v>
                </c:pt>
                <c:pt idx="6">
                  <c:v>2.7399999999999523</c:v>
                </c:pt>
                <c:pt idx="7">
                  <c:v>3.0670000000000073</c:v>
                </c:pt>
                <c:pt idx="8">
                  <c:v>2.3999999999999773</c:v>
                </c:pt>
                <c:pt idx="9">
                  <c:v>1.2799999999999727</c:v>
                </c:pt>
                <c:pt idx="10">
                  <c:v>2.9470000000000027</c:v>
                </c:pt>
                <c:pt idx="11">
                  <c:v>3.12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W.25'!$T$9:$T$20</c:f>
              <c:numCache>
                <c:ptCount val="12"/>
                <c:pt idx="0">
                  <c:v>0</c:v>
                </c:pt>
                <c:pt idx="1">
                  <c:v>-0.43</c:v>
                </c:pt>
                <c:pt idx="2">
                  <c:v>-0.45</c:v>
                </c:pt>
                <c:pt idx="3">
                  <c:v>-0.37000000000000455</c:v>
                </c:pt>
                <c:pt idx="4">
                  <c:v>-0.37999999999999545</c:v>
                </c:pt>
                <c:pt idx="5">
                  <c:v>-0.4410000000000309</c:v>
                </c:pt>
                <c:pt idx="6">
                  <c:v>-0.6000000000000227</c:v>
                </c:pt>
                <c:pt idx="7">
                  <c:v>-0.5430000000000064</c:v>
                </c:pt>
                <c:pt idx="8">
                  <c:v>-0.5400000000000205</c:v>
                </c:pt>
                <c:pt idx="9">
                  <c:v>-0.5730000000000359</c:v>
                </c:pt>
                <c:pt idx="10">
                  <c:v>-0.8700000000000045</c:v>
                </c:pt>
                <c:pt idx="11">
                  <c:v>-0.3930000000000291</c:v>
                </c:pt>
              </c:numCache>
            </c:numRef>
          </c:val>
        </c:ser>
        <c:overlap val="100"/>
        <c:gapWidth val="50"/>
        <c:axId val="65463659"/>
        <c:axId val="52302020"/>
      </c:barChart>
      <c:catAx>
        <c:axId val="654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02020"/>
        <c:crossesAt val="-1"/>
        <c:auto val="1"/>
        <c:lblOffset val="100"/>
        <c:tickLblSkip val="1"/>
        <c:noMultiLvlLbl val="0"/>
      </c:catAx>
      <c:valAx>
        <c:axId val="52302020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54636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W.25 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025"/>
          <c:w val="0.82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W.25'!$A$12:$A$20</c:f>
              <c:numCach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'Data W.25'!$C$12:$C$20</c:f>
              <c:numCache>
                <c:ptCount val="9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</c:numCache>
            </c:numRef>
          </c:val>
        </c:ser>
        <c:gapWidth val="50"/>
        <c:axId val="956133"/>
        <c:axId val="8605198"/>
      </c:barChart>
      <c:catAx>
        <c:axId val="95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605198"/>
        <c:crosses val="autoZero"/>
        <c:auto val="1"/>
        <c:lblOffset val="100"/>
        <c:tickLblSkip val="1"/>
        <c:noMultiLvlLbl val="0"/>
      </c:catAx>
      <c:valAx>
        <c:axId val="860519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613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0337919"/>
        <c:axId val="2593240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065081"/>
        <c:axId val="20150274"/>
      </c:lineChart>
      <c:catAx>
        <c:axId val="1033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932408"/>
        <c:crossesAt val="-0.8"/>
        <c:auto val="0"/>
        <c:lblOffset val="100"/>
        <c:tickLblSkip val="4"/>
        <c:noMultiLvlLbl val="0"/>
      </c:catAx>
      <c:valAx>
        <c:axId val="2593240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0337919"/>
        <c:crossesAt val="1"/>
        <c:crossBetween val="midCat"/>
        <c:dispUnits/>
        <c:majorUnit val="0.1"/>
        <c:minorUnit val="0.02"/>
      </c:valAx>
      <c:catAx>
        <c:axId val="320650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0274"/>
        <c:crosses val="autoZero"/>
        <c:auto val="0"/>
        <c:lblOffset val="100"/>
        <c:tickLblSkip val="1"/>
        <c:noMultiLvlLbl val="0"/>
      </c:catAx>
      <c:valAx>
        <c:axId val="20150274"/>
        <c:scaling>
          <c:orientation val="minMax"/>
        </c:scaling>
        <c:axPos val="l"/>
        <c:delete val="1"/>
        <c:majorTickMark val="out"/>
        <c:minorTickMark val="none"/>
        <c:tickLblPos val="nextTo"/>
        <c:crossAx val="3206508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7">
      <selection activeCell="W21" sqref="W21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1" customFormat="1" ht="21">
      <c r="A9" s="49">
        <v>2549</v>
      </c>
      <c r="B9" s="50">
        <f>$Q$4+Q9</f>
        <v>384.12300000000005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f>$Q$4+T9</f>
        <v>381.903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1">
        <v>2.22</v>
      </c>
      <c r="R9" s="62" t="s">
        <v>19</v>
      </c>
      <c r="T9" s="63">
        <v>0</v>
      </c>
      <c r="U9" s="62" t="s">
        <v>19</v>
      </c>
    </row>
    <row r="10" spans="1:21" s="61" customFormat="1" ht="21">
      <c r="A10" s="64">
        <v>2550</v>
      </c>
      <c r="B10" s="65">
        <f>$Q$4+Q10</f>
        <v>382.983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f>$Q$4+T10</f>
        <v>381.473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v>1.08</v>
      </c>
      <c r="R10" s="70" t="s">
        <v>19</v>
      </c>
      <c r="T10" s="61">
        <v>-0.43</v>
      </c>
      <c r="U10" s="62" t="s">
        <v>19</v>
      </c>
    </row>
    <row r="11" spans="1:21" s="61" customFormat="1" ht="21">
      <c r="A11" s="64">
        <v>2551</v>
      </c>
      <c r="B11" s="65">
        <f>$Q$4+Q11</f>
        <v>384.553</v>
      </c>
      <c r="C11" s="57" t="s">
        <v>19</v>
      </c>
      <c r="D11" s="66">
        <v>37513</v>
      </c>
      <c r="E11" s="67">
        <f>$Q$4+R11</f>
        <v>383.533</v>
      </c>
      <c r="F11" s="57" t="s">
        <v>19</v>
      </c>
      <c r="G11" s="66">
        <v>37513</v>
      </c>
      <c r="H11" s="67">
        <f>$Q$4+T11</f>
        <v>381.45300000000003</v>
      </c>
      <c r="I11" s="57" t="s">
        <v>19</v>
      </c>
      <c r="J11" s="69">
        <v>37362</v>
      </c>
      <c r="K11" s="67">
        <f>$Q$4+U11</f>
        <v>381.45300000000003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1">
        <v>2.65</v>
      </c>
      <c r="R11" s="61">
        <v>1.63</v>
      </c>
      <c r="T11" s="72">
        <v>-0.45</v>
      </c>
      <c r="U11" s="61">
        <v>-0.45</v>
      </c>
    </row>
    <row r="12" spans="1:20" s="61" customFormat="1" ht="21">
      <c r="A12" s="64">
        <v>2552</v>
      </c>
      <c r="B12" s="56">
        <v>383.603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0" ref="O12:O19">+N12*0.0317097</f>
        <v>3.895219548</v>
      </c>
      <c r="P12" s="73"/>
      <c r="Q12" s="63">
        <f aca="true" t="shared" si="1" ref="Q12:Q19">B12-$Q$4</f>
        <v>1.6999999999999886</v>
      </c>
      <c r="R12" s="63">
        <f aca="true" t="shared" si="2" ref="R12:R20">H12-$Q$4</f>
        <v>-0.37000000000000455</v>
      </c>
      <c r="T12" s="63">
        <f aca="true" t="shared" si="3" ref="T12:T20">H12-$Q$4</f>
        <v>-0.37000000000000455</v>
      </c>
    </row>
    <row r="13" spans="1:20" s="61" customFormat="1" ht="21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381.523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0"/>
        <v>4.45521285</v>
      </c>
      <c r="P13" s="60"/>
      <c r="Q13" s="75">
        <f t="shared" si="1"/>
        <v>4.126999999999953</v>
      </c>
      <c r="R13" s="63">
        <f t="shared" si="2"/>
        <v>-0.37999999999999545</v>
      </c>
      <c r="T13" s="63">
        <f t="shared" si="3"/>
        <v>-0.37999999999999545</v>
      </c>
    </row>
    <row r="14" spans="1:20" s="61" customFormat="1" ht="21">
      <c r="A14" s="64">
        <v>2554</v>
      </c>
      <c r="B14" s="67">
        <v>384.753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381.462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0"/>
        <v>8.974479294</v>
      </c>
      <c r="P14" s="60"/>
      <c r="Q14" s="63">
        <f t="shared" si="1"/>
        <v>2.849999999999966</v>
      </c>
      <c r="R14" s="63">
        <f t="shared" si="2"/>
        <v>-0.4410000000000309</v>
      </c>
      <c r="T14" s="63">
        <f t="shared" si="3"/>
        <v>-0.4410000000000309</v>
      </c>
    </row>
    <row r="15" spans="1:20" s="61" customFormat="1" ht="21">
      <c r="A15" s="64">
        <v>2555</v>
      </c>
      <c r="B15" s="56">
        <v>384.643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381.303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0"/>
        <v>3.789943344</v>
      </c>
      <c r="P15" s="60"/>
      <c r="Q15" s="63">
        <f t="shared" si="1"/>
        <v>2.7399999999999523</v>
      </c>
      <c r="R15" s="63">
        <f t="shared" si="2"/>
        <v>-0.6000000000000227</v>
      </c>
      <c r="T15" s="63">
        <f t="shared" si="3"/>
        <v>-0.6000000000000227</v>
      </c>
    </row>
    <row r="16" spans="1:20" s="61" customFormat="1" ht="21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0"/>
        <v>4.715866584</v>
      </c>
      <c r="P16" s="60"/>
      <c r="Q16" s="63">
        <f t="shared" si="1"/>
        <v>3.0670000000000073</v>
      </c>
      <c r="R16" s="63">
        <f t="shared" si="2"/>
        <v>-0.5430000000000064</v>
      </c>
      <c r="T16" s="63">
        <f t="shared" si="3"/>
        <v>-0.5430000000000064</v>
      </c>
    </row>
    <row r="17" spans="1:20" s="61" customFormat="1" ht="21">
      <c r="A17" s="64">
        <v>2557</v>
      </c>
      <c r="B17" s="76">
        <v>384.303</v>
      </c>
      <c r="C17" s="57">
        <v>69.65</v>
      </c>
      <c r="D17" s="66">
        <v>41885</v>
      </c>
      <c r="E17" s="77">
        <v>384.208</v>
      </c>
      <c r="F17" s="57">
        <v>66</v>
      </c>
      <c r="G17" s="68">
        <v>41885</v>
      </c>
      <c r="H17" s="76">
        <v>381.363</v>
      </c>
      <c r="I17" s="57">
        <v>0.06</v>
      </c>
      <c r="J17" s="74">
        <v>41733</v>
      </c>
      <c r="K17" s="77">
        <v>381.363</v>
      </c>
      <c r="L17" s="57">
        <v>0.06</v>
      </c>
      <c r="M17" s="74">
        <v>41734</v>
      </c>
      <c r="N17" s="56">
        <v>106.54</v>
      </c>
      <c r="O17" s="78">
        <f t="shared" si="0"/>
        <v>3.378351438</v>
      </c>
      <c r="P17" s="60"/>
      <c r="Q17" s="63">
        <f t="shared" si="1"/>
        <v>2.3999999999999773</v>
      </c>
      <c r="R17" s="61">
        <f t="shared" si="2"/>
        <v>-0.5400000000000205</v>
      </c>
      <c r="T17" s="63">
        <f t="shared" si="3"/>
        <v>-0.5400000000000205</v>
      </c>
    </row>
    <row r="18" spans="1:20" s="61" customFormat="1" ht="21">
      <c r="A18" s="64">
        <v>2558</v>
      </c>
      <c r="B18" s="76">
        <v>383.183</v>
      </c>
      <c r="C18" s="57">
        <v>15.73</v>
      </c>
      <c r="D18" s="66">
        <v>42106</v>
      </c>
      <c r="E18" s="77">
        <v>382.837</v>
      </c>
      <c r="F18" s="57">
        <v>11.3</v>
      </c>
      <c r="G18" s="68">
        <v>42106</v>
      </c>
      <c r="H18" s="76">
        <v>381.33</v>
      </c>
      <c r="I18" s="57">
        <v>0.03</v>
      </c>
      <c r="J18" s="74">
        <v>42091</v>
      </c>
      <c r="K18" s="77">
        <v>381.33</v>
      </c>
      <c r="L18" s="57">
        <v>0.03</v>
      </c>
      <c r="M18" s="74">
        <v>42092</v>
      </c>
      <c r="N18" s="56">
        <v>15.97</v>
      </c>
      <c r="O18" s="78">
        <f t="shared" si="0"/>
        <v>0.506403909</v>
      </c>
      <c r="P18" s="60"/>
      <c r="Q18" s="61">
        <f t="shared" si="1"/>
        <v>1.2799999999999727</v>
      </c>
      <c r="R18" s="61">
        <f t="shared" si="2"/>
        <v>-0.5730000000000359</v>
      </c>
      <c r="T18" s="61">
        <f t="shared" si="3"/>
        <v>-0.5730000000000359</v>
      </c>
    </row>
    <row r="19" spans="1:20" s="61" customFormat="1" ht="21">
      <c r="A19" s="64">
        <v>2559</v>
      </c>
      <c r="B19" s="76">
        <v>384.85</v>
      </c>
      <c r="C19" s="57">
        <v>175.55</v>
      </c>
      <c r="D19" s="66">
        <v>42685</v>
      </c>
      <c r="E19" s="77">
        <v>384.47</v>
      </c>
      <c r="F19" s="57">
        <v>113.55</v>
      </c>
      <c r="G19" s="68">
        <v>42602</v>
      </c>
      <c r="H19" s="76">
        <v>381.033</v>
      </c>
      <c r="I19" s="57">
        <v>0</v>
      </c>
      <c r="J19" s="74">
        <v>42502</v>
      </c>
      <c r="K19" s="77">
        <v>381.033</v>
      </c>
      <c r="L19" s="57">
        <v>0</v>
      </c>
      <c r="M19" s="74">
        <v>42503</v>
      </c>
      <c r="N19" s="56">
        <v>218.37</v>
      </c>
      <c r="O19" s="78">
        <f t="shared" si="0"/>
        <v>6.924447189</v>
      </c>
      <c r="P19" s="60"/>
      <c r="Q19" s="63">
        <f t="shared" si="1"/>
        <v>2.9470000000000027</v>
      </c>
      <c r="R19" s="61">
        <f t="shared" si="2"/>
        <v>-0.8700000000000045</v>
      </c>
      <c r="T19" s="61">
        <f t="shared" si="3"/>
        <v>-0.8700000000000045</v>
      </c>
    </row>
    <row r="20" spans="1:20" s="61" customFormat="1" ht="21">
      <c r="A20" s="79">
        <v>2560</v>
      </c>
      <c r="B20" s="76">
        <v>385.02</v>
      </c>
      <c r="C20" s="80">
        <v>174.5</v>
      </c>
      <c r="D20" s="66">
        <v>43381</v>
      </c>
      <c r="E20" s="77">
        <v>384.67</v>
      </c>
      <c r="F20" s="80">
        <v>127.75</v>
      </c>
      <c r="G20" s="68">
        <v>43381</v>
      </c>
      <c r="H20" s="76">
        <v>381.51</v>
      </c>
      <c r="I20" s="80">
        <v>0.12</v>
      </c>
      <c r="J20" s="81">
        <v>43204</v>
      </c>
      <c r="K20" s="77">
        <v>381.51</v>
      </c>
      <c r="L20" s="80">
        <v>0.12</v>
      </c>
      <c r="M20" s="82">
        <v>43204</v>
      </c>
      <c r="N20" s="83">
        <v>282.35</v>
      </c>
      <c r="O20" s="78">
        <v>8.95</v>
      </c>
      <c r="P20" s="60"/>
      <c r="Q20" s="61">
        <v>3.12</v>
      </c>
      <c r="R20" s="61">
        <f t="shared" si="2"/>
        <v>-0.3930000000000291</v>
      </c>
      <c r="T20" s="61">
        <f t="shared" si="3"/>
        <v>-0.3930000000000291</v>
      </c>
    </row>
    <row r="21" spans="1:16" ht="21.75">
      <c r="A21" s="84"/>
      <c r="B21" s="85"/>
      <c r="C21" s="86"/>
      <c r="D21" s="87"/>
      <c r="E21" s="88"/>
      <c r="F21" s="86"/>
      <c r="G21" s="89"/>
      <c r="H21" s="85"/>
      <c r="I21" s="86"/>
      <c r="J21" s="90"/>
      <c r="K21" s="88"/>
      <c r="L21" s="86"/>
      <c r="M21" s="91"/>
      <c r="N21" s="92"/>
      <c r="O21" s="93"/>
      <c r="P21" s="48"/>
    </row>
    <row r="22" spans="1:16" ht="21.75">
      <c r="A22" s="84"/>
      <c r="B22" s="85"/>
      <c r="C22" s="86"/>
      <c r="D22" s="87"/>
      <c r="E22" s="88"/>
      <c r="F22" s="86"/>
      <c r="G22" s="89"/>
      <c r="H22" s="85"/>
      <c r="I22" s="86"/>
      <c r="J22" s="90"/>
      <c r="K22" s="88"/>
      <c r="L22" s="86"/>
      <c r="M22" s="91"/>
      <c r="N22" s="92"/>
      <c r="O22" s="93"/>
      <c r="P22" s="48"/>
    </row>
    <row r="23" spans="1:16" ht="21.75">
      <c r="A23" s="84"/>
      <c r="B23" s="85"/>
      <c r="C23" s="86"/>
      <c r="D23" s="87"/>
      <c r="E23" s="88"/>
      <c r="F23" s="86"/>
      <c r="G23" s="89"/>
      <c r="H23" s="85"/>
      <c r="I23" s="86"/>
      <c r="J23" s="90"/>
      <c r="K23" s="88"/>
      <c r="L23" s="86"/>
      <c r="M23" s="91"/>
      <c r="N23" s="92"/>
      <c r="O23" s="93"/>
      <c r="P23" s="48"/>
    </row>
    <row r="24" spans="1:16" ht="21.75">
      <c r="A24" s="84"/>
      <c r="B24" s="85"/>
      <c r="C24" s="86"/>
      <c r="D24" s="87"/>
      <c r="E24" s="88"/>
      <c r="F24" s="86"/>
      <c r="G24" s="89"/>
      <c r="H24" s="85"/>
      <c r="I24" s="86"/>
      <c r="J24" s="90"/>
      <c r="K24" s="88"/>
      <c r="L24" s="86"/>
      <c r="M24" s="91"/>
      <c r="N24" s="92"/>
      <c r="O24" s="93"/>
      <c r="P24" s="48"/>
    </row>
    <row r="25" spans="1:16" ht="21.75">
      <c r="A25" s="84"/>
      <c r="B25" s="85"/>
      <c r="C25" s="86"/>
      <c r="D25" s="87"/>
      <c r="E25" s="88"/>
      <c r="F25" s="86"/>
      <c r="G25" s="89"/>
      <c r="H25" s="85"/>
      <c r="I25" s="86"/>
      <c r="J25" s="90"/>
      <c r="K25" s="88"/>
      <c r="L25" s="86"/>
      <c r="M25" s="91"/>
      <c r="N25" s="92"/>
      <c r="O25" s="93"/>
      <c r="P25" s="48"/>
    </row>
    <row r="26" spans="1:16" ht="21.75">
      <c r="A26" s="84"/>
      <c r="B26" s="85"/>
      <c r="C26" s="86"/>
      <c r="D26" s="87"/>
      <c r="E26" s="88"/>
      <c r="F26" s="86"/>
      <c r="G26" s="89"/>
      <c r="H26" s="85"/>
      <c r="I26" s="86"/>
      <c r="J26" s="90"/>
      <c r="K26" s="88"/>
      <c r="L26" s="86"/>
      <c r="M26" s="91"/>
      <c r="N26" s="92"/>
      <c r="O26" s="93"/>
      <c r="P26" s="48"/>
    </row>
    <row r="27" spans="1:16" ht="21.75">
      <c r="A27" s="84"/>
      <c r="B27" s="85"/>
      <c r="C27" s="86"/>
      <c r="D27" s="87"/>
      <c r="E27" s="88"/>
      <c r="F27" s="86"/>
      <c r="G27" s="89"/>
      <c r="H27" s="85"/>
      <c r="I27" s="86"/>
      <c r="J27" s="90"/>
      <c r="K27" s="88"/>
      <c r="L27" s="86"/>
      <c r="M27" s="91"/>
      <c r="N27" s="92"/>
      <c r="O27" s="93"/>
      <c r="P27" s="48"/>
    </row>
    <row r="28" spans="1:16" ht="21.75">
      <c r="A28" s="84"/>
      <c r="B28" s="85"/>
      <c r="C28" s="86"/>
      <c r="D28" s="87"/>
      <c r="E28" s="88"/>
      <c r="F28" s="86"/>
      <c r="G28" s="89"/>
      <c r="H28" s="85"/>
      <c r="I28" s="86"/>
      <c r="J28" s="90"/>
      <c r="K28" s="88"/>
      <c r="L28" s="86"/>
      <c r="M28" s="91"/>
      <c r="N28" s="92"/>
      <c r="O28" s="93"/>
      <c r="P28" s="48"/>
    </row>
    <row r="29" spans="1:16" ht="21.75">
      <c r="A29" s="84"/>
      <c r="B29" s="85"/>
      <c r="C29" s="86"/>
      <c r="D29" s="87"/>
      <c r="E29" s="88"/>
      <c r="F29" s="86"/>
      <c r="G29" s="89"/>
      <c r="H29" s="85"/>
      <c r="I29" s="86"/>
      <c r="J29" s="90"/>
      <c r="K29" s="88"/>
      <c r="L29" s="86"/>
      <c r="M29" s="91"/>
      <c r="N29" s="92"/>
      <c r="O29" s="93"/>
      <c r="P29" s="48"/>
    </row>
    <row r="30" spans="1:16" ht="21.75">
      <c r="A30" s="84"/>
      <c r="B30" s="85"/>
      <c r="C30" s="86"/>
      <c r="D30" s="87"/>
      <c r="E30" s="88"/>
      <c r="F30" s="86"/>
      <c r="G30" s="89"/>
      <c r="H30" s="85"/>
      <c r="I30" s="86"/>
      <c r="J30" s="90"/>
      <c r="K30" s="88"/>
      <c r="L30" s="86"/>
      <c r="M30" s="91"/>
      <c r="N30" s="92"/>
      <c r="O30" s="93"/>
      <c r="P30" s="48"/>
    </row>
    <row r="31" spans="1:16" ht="21.75">
      <c r="A31" s="84"/>
      <c r="B31" s="85"/>
      <c r="C31" s="86"/>
      <c r="D31" s="87"/>
      <c r="E31" s="88"/>
      <c r="F31" s="86"/>
      <c r="G31" s="89"/>
      <c r="H31" s="85"/>
      <c r="I31" s="86"/>
      <c r="J31" s="90"/>
      <c r="K31" s="88"/>
      <c r="L31" s="86"/>
      <c r="M31" s="91"/>
      <c r="N31" s="92"/>
      <c r="O31" s="93"/>
      <c r="P31" s="48"/>
    </row>
    <row r="32" spans="1:16" ht="22.5" customHeight="1">
      <c r="A32" s="94"/>
      <c r="B32" s="85"/>
      <c r="C32" s="95"/>
      <c r="D32" s="96"/>
      <c r="E32" s="88"/>
      <c r="F32" s="95"/>
      <c r="G32" s="91"/>
      <c r="H32" s="97"/>
      <c r="I32" s="95"/>
      <c r="J32" s="98"/>
      <c r="K32" s="88"/>
      <c r="L32" s="95"/>
      <c r="M32" s="91"/>
      <c r="N32" s="85"/>
      <c r="O32" s="93"/>
      <c r="P32" s="99"/>
    </row>
    <row r="33" spans="1:16" ht="22.5" customHeight="1">
      <c r="A33" s="94"/>
      <c r="B33" s="85"/>
      <c r="C33" s="95"/>
      <c r="D33" s="100"/>
      <c r="E33" s="88"/>
      <c r="F33" s="95"/>
      <c r="G33" s="101"/>
      <c r="H33" s="97"/>
      <c r="I33" s="95"/>
      <c r="J33" s="98"/>
      <c r="K33" s="88"/>
      <c r="L33" s="95"/>
      <c r="M33" s="91"/>
      <c r="N33" s="85"/>
      <c r="O33" s="93"/>
      <c r="P33" s="99"/>
    </row>
    <row r="34" spans="1:16" ht="22.5" customHeight="1">
      <c r="A34" s="94"/>
      <c r="B34" s="85"/>
      <c r="C34" s="95"/>
      <c r="D34" s="102" t="s">
        <v>21</v>
      </c>
      <c r="E34" s="88"/>
      <c r="F34" s="95"/>
      <c r="G34" s="101"/>
      <c r="H34" s="97"/>
      <c r="I34" s="95"/>
      <c r="J34" s="98"/>
      <c r="K34" s="88"/>
      <c r="L34" s="95"/>
      <c r="M34" s="91"/>
      <c r="N34" s="85"/>
      <c r="O34" s="93"/>
      <c r="P34" s="99"/>
    </row>
    <row r="35" spans="1:16" ht="22.5" customHeight="1">
      <c r="A35" s="103"/>
      <c r="B35" s="104"/>
      <c r="C35" s="105"/>
      <c r="D35" s="106"/>
      <c r="E35" s="107" t="s">
        <v>20</v>
      </c>
      <c r="F35" s="105"/>
      <c r="G35" s="108"/>
      <c r="H35" s="109"/>
      <c r="I35" s="105"/>
      <c r="J35" s="110"/>
      <c r="K35" s="111"/>
      <c r="L35" s="105"/>
      <c r="M35" s="112"/>
      <c r="N35" s="104"/>
      <c r="O35" s="113"/>
      <c r="P35" s="99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2018-06-19T08:33:09Z</dcterms:modified>
  <cp:category/>
  <cp:version/>
  <cp:contentType/>
  <cp:contentStatus/>
</cp:coreProperties>
</file>