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วัง\"/>
    </mc:Choice>
  </mc:AlternateContent>
  <xr:revisionPtr revIDLastSave="0" documentId="8_{D9836263-2DE2-4747-9B85-EE6C90AFC24C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W.22" sheetId="4" r:id="rId1"/>
    <sheet name="ปริมาณน้ำสูงสุด" sheetId="5" r:id="rId2"/>
    <sheet name="ปริมาณน้ำต่ำสุด" sheetId="6" r:id="rId3"/>
    <sheet name="Data W.22" sheetId="3" r:id="rId4"/>
  </sheets>
  <externalReferences>
    <externalReference r:id="rId5"/>
  </externalReference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9" i="3" l="1"/>
  <c r="E12" i="3"/>
  <c r="E13" i="3"/>
  <c r="E9" i="3"/>
  <c r="K9" i="3"/>
  <c r="E10" i="3"/>
  <c r="K10" i="3"/>
  <c r="E11" i="3"/>
  <c r="K11" i="3"/>
  <c r="K12" i="3"/>
  <c r="K13" i="3"/>
  <c r="O13" i="3"/>
  <c r="E14" i="3"/>
  <c r="K14" i="3"/>
  <c r="O14" i="3"/>
  <c r="O15" i="3"/>
  <c r="O16" i="3"/>
  <c r="O17" i="3"/>
  <c r="O18" i="3"/>
  <c r="O19" i="3"/>
  <c r="O20" i="3"/>
  <c r="O21" i="3"/>
  <c r="O22" i="3"/>
  <c r="O23" i="3"/>
  <c r="O24" i="3"/>
</calcChain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<sst xmlns="http://schemas.openxmlformats.org/spreadsheetml/2006/main" count="42" uniqueCount="21">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</sst>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\ด\ด\ด"/>
    <numFmt numFmtId="166" formatCode="bbbb"/>
  </numFmts>
  <fonts count="29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4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8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1" fillId="0" borderId="0" xfId="26" applyNumberFormat="1" applyFont="1"/>
    <xf numFmtId="166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20" fillId="0" borderId="0" xfId="26" applyFont="1" applyAlignment="1">
      <alignment horizontal="right"/>
    </xf>
    <xf numFmtId="2" fontId="21" fillId="0" borderId="0" xfId="26" applyNumberFormat="1" applyFont="1" applyAlignment="1">
      <alignment horizontal="center"/>
    </xf>
    <xf numFmtId="16" fontId="22" fillId="0" borderId="23" xfId="26" applyNumberFormat="1" applyFont="1" applyBorder="1" applyAlignment="1">
      <alignment horizontal="right"/>
    </xf>
    <xf numFmtId="2" fontId="23" fillId="0" borderId="0" xfId="26" applyNumberFormat="1" applyFont="1"/>
    <xf numFmtId="2" fontId="22" fillId="0" borderId="0" xfId="26" applyNumberFormat="1" applyFont="1"/>
    <xf numFmtId="0" fontId="22" fillId="0" borderId="0" xfId="26" applyFont="1"/>
    <xf numFmtId="16" fontId="22" fillId="0" borderId="27" xfId="26" applyNumberFormat="1" applyFont="1" applyBorder="1" applyAlignment="1">
      <alignment horizontal="right"/>
    </xf>
    <xf numFmtId="2" fontId="22" fillId="0" borderId="21" xfId="26" applyNumberFormat="1" applyFont="1" applyBorder="1"/>
    <xf numFmtId="2" fontId="22" fillId="0" borderId="28" xfId="26" applyNumberFormat="1" applyFont="1" applyBorder="1"/>
    <xf numFmtId="2" fontId="22" fillId="0" borderId="22" xfId="26" applyNumberFormat="1" applyFont="1" applyBorder="1" applyAlignment="1">
      <alignment horizontal="center"/>
    </xf>
    <xf numFmtId="2" fontId="22" fillId="0" borderId="27" xfId="26" applyNumberFormat="1" applyFont="1" applyBorder="1"/>
    <xf numFmtId="2" fontId="24" fillId="0" borderId="0" xfId="26" applyNumberFormat="1" applyFont="1"/>
    <xf numFmtId="0" fontId="21" fillId="0" borderId="16" xfId="26" applyFont="1" applyBorder="1"/>
    <xf numFmtId="16" fontId="22" fillId="0" borderId="23" xfId="26" applyNumberFormat="1" applyFont="1" applyBorder="1" applyAlignment="1">
      <alignment horizontal="center"/>
    </xf>
    <xf numFmtId="16" fontId="22" fillId="0" borderId="27" xfId="26" applyNumberFormat="1" applyFont="1" applyBorder="1"/>
    <xf numFmtId="2" fontId="22" fillId="0" borderId="21" xfId="26" applyNumberFormat="1" applyFont="1" applyBorder="1" applyAlignment="1">
      <alignment horizontal="center"/>
    </xf>
    <xf numFmtId="0" fontId="20" fillId="0" borderId="16" xfId="26" applyFont="1" applyBorder="1"/>
    <xf numFmtId="2" fontId="22" fillId="0" borderId="22" xfId="26" applyNumberFormat="1" applyFont="1" applyBorder="1"/>
    <xf numFmtId="16" fontId="22" fillId="0" borderId="0" xfId="26" applyNumberFormat="1" applyFont="1"/>
    <xf numFmtId="0" fontId="22" fillId="0" borderId="21" xfId="26" applyFont="1" applyBorder="1"/>
    <xf numFmtId="16" fontId="22" fillId="0" borderId="23" xfId="26" applyNumberFormat="1" applyFont="1" applyBorder="1"/>
    <xf numFmtId="165" fontId="22" fillId="0" borderId="23" xfId="26" applyNumberFormat="1" applyFont="1" applyBorder="1"/>
    <xf numFmtId="165" fontId="22" fillId="0" borderId="27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165" fontId="25" fillId="0" borderId="23" xfId="26" applyNumberFormat="1" applyFont="1" applyBorder="1"/>
    <xf numFmtId="2" fontId="20" fillId="0" borderId="28" xfId="26" applyNumberFormat="1" applyFont="1" applyBorder="1"/>
    <xf numFmtId="165" fontId="20" fillId="0" borderId="27" xfId="26" applyNumberFormat="1" applyFont="1" applyBorder="1"/>
    <xf numFmtId="0" fontId="20" fillId="0" borderId="21" xfId="26" applyFont="1" applyBorder="1"/>
    <xf numFmtId="16" fontId="20" fillId="0" borderId="23" xfId="26" applyNumberFormat="1" applyFont="1" applyBorder="1"/>
    <xf numFmtId="16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2" fontId="20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" fontId="20" fillId="0" borderId="31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26" fillId="0" borderId="16" xfId="26" applyFont="1" applyBorder="1"/>
    <xf numFmtId="0" fontId="27" fillId="0" borderId="0" xfId="26" applyFont="1" applyAlignment="1">
      <alignment horizontal="left"/>
    </xf>
    <xf numFmtId="2" fontId="27" fillId="0" borderId="0" xfId="26" applyNumberFormat="1" applyFont="1"/>
    <xf numFmtId="165" fontId="27" fillId="0" borderId="0" xfId="26" applyNumberFormat="1" applyFont="1" applyAlignment="1">
      <alignment horizontal="right"/>
    </xf>
    <xf numFmtId="0" fontId="27" fillId="0" borderId="0" xfId="26" applyFont="1"/>
    <xf numFmtId="165" fontId="27" fillId="0" borderId="0" xfId="26" applyNumberFormat="1" applyFont="1"/>
    <xf numFmtId="2" fontId="27" fillId="0" borderId="0" xfId="26" applyNumberFormat="1" applyFont="1" applyAlignment="1">
      <alignment horizontal="right"/>
    </xf>
    <xf numFmtId="165" fontId="27" fillId="0" borderId="0" xfId="26" applyNumberFormat="1" applyFont="1" applyAlignment="1">
      <alignment horizontal="center"/>
    </xf>
    <xf numFmtId="2" fontId="27" fillId="0" borderId="0" xfId="26" applyNumberFormat="1" applyFont="1" applyAlignment="1">
      <alignment horizontal="left"/>
    </xf>
    <xf numFmtId="2" fontId="27" fillId="0" borderId="0" xfId="26" applyNumberFormat="1" applyFont="1" applyAlignment="1">
      <alignment horizontal="center"/>
    </xf>
    <xf numFmtId="0" fontId="27" fillId="0" borderId="10" xfId="26" applyFont="1" applyBorder="1" applyAlignment="1">
      <alignment horizontal="center"/>
    </xf>
    <xf numFmtId="2" fontId="27" fillId="0" borderId="11" xfId="26" applyNumberFormat="1" applyFont="1" applyBorder="1" applyAlignment="1">
      <alignment horizontal="centerContinuous"/>
    </xf>
    <xf numFmtId="0" fontId="27" fillId="0" borderId="11" xfId="26" applyFont="1" applyBorder="1" applyAlignment="1">
      <alignment horizontal="centerContinuous"/>
    </xf>
    <xf numFmtId="165" fontId="27" fillId="0" borderId="11" xfId="26" applyNumberFormat="1" applyFont="1" applyBorder="1" applyAlignment="1">
      <alignment horizontal="centerContinuous"/>
    </xf>
    <xf numFmtId="165" fontId="27" fillId="0" borderId="12" xfId="26" applyNumberFormat="1" applyFont="1" applyBorder="1" applyAlignment="1">
      <alignment horizontal="centerContinuous"/>
    </xf>
    <xf numFmtId="165" fontId="27" fillId="0" borderId="13" xfId="26" applyNumberFormat="1" applyFont="1" applyBorder="1" applyAlignment="1">
      <alignment horizontal="centerContinuous"/>
    </xf>
    <xf numFmtId="2" fontId="27" fillId="0" borderId="14" xfId="26" applyNumberFormat="1" applyFont="1" applyBorder="1" applyAlignment="1">
      <alignment horizontal="centerContinuous"/>
    </xf>
    <xf numFmtId="2" fontId="27" fillId="0" borderId="15" xfId="26" applyNumberFormat="1" applyFont="1" applyBorder="1" applyAlignment="1">
      <alignment horizontal="centerContinuous"/>
    </xf>
    <xf numFmtId="0" fontId="27" fillId="0" borderId="16" xfId="26" applyFont="1" applyBorder="1" applyAlignment="1">
      <alignment horizontal="center"/>
    </xf>
    <xf numFmtId="2" fontId="27" fillId="0" borderId="17" xfId="26" applyNumberFormat="1" applyFont="1" applyBorder="1" applyAlignment="1">
      <alignment horizontal="centerContinuous"/>
    </xf>
    <xf numFmtId="0" fontId="27" fillId="0" borderId="18" xfId="26" applyFont="1" applyBorder="1" applyAlignment="1">
      <alignment horizontal="centerContinuous"/>
    </xf>
    <xf numFmtId="165" fontId="27" fillId="0" borderId="17" xfId="26" applyNumberFormat="1" applyFont="1" applyBorder="1" applyAlignment="1">
      <alignment horizontal="centerContinuous"/>
    </xf>
    <xf numFmtId="0" fontId="27" fillId="0" borderId="17" xfId="26" applyFont="1" applyBorder="1" applyAlignment="1">
      <alignment horizontal="centerContinuous"/>
    </xf>
    <xf numFmtId="165" fontId="27" fillId="0" borderId="19" xfId="26" applyNumberFormat="1" applyFont="1" applyBorder="1" applyAlignment="1">
      <alignment horizontal="centerContinuous"/>
    </xf>
    <xf numFmtId="2" fontId="27" fillId="0" borderId="18" xfId="26" applyNumberFormat="1" applyFont="1" applyBorder="1" applyAlignment="1">
      <alignment horizontal="center"/>
    </xf>
    <xf numFmtId="2" fontId="27" fillId="0" borderId="17" xfId="26" applyNumberFormat="1" applyFont="1" applyBorder="1" applyAlignment="1">
      <alignment horizontal="center"/>
    </xf>
    <xf numFmtId="2" fontId="27" fillId="0" borderId="16" xfId="26" applyNumberFormat="1" applyFont="1" applyBorder="1" applyAlignment="1">
      <alignment horizontal="center"/>
    </xf>
    <xf numFmtId="2" fontId="28" fillId="0" borderId="20" xfId="26" applyNumberFormat="1" applyFont="1" applyBorder="1" applyAlignment="1">
      <alignment horizontal="center"/>
    </xf>
    <xf numFmtId="165" fontId="28" fillId="0" borderId="20" xfId="26" applyNumberFormat="1" applyFont="1" applyBorder="1" applyAlignment="1">
      <alignment horizontal="center"/>
    </xf>
    <xf numFmtId="165" fontId="28" fillId="0" borderId="16" xfId="26" applyNumberFormat="1" applyFont="1" applyBorder="1" applyAlignment="1">
      <alignment horizontal="center"/>
    </xf>
    <xf numFmtId="0" fontId="27" fillId="0" borderId="19" xfId="26" applyFont="1" applyBorder="1"/>
    <xf numFmtId="2" fontId="28" fillId="0" borderId="17" xfId="26" applyNumberFormat="1" applyFont="1" applyBorder="1" applyAlignment="1">
      <alignment horizontal="center"/>
    </xf>
    <xf numFmtId="165" fontId="28" fillId="0" borderId="17" xfId="26" applyNumberFormat="1" applyFont="1" applyBorder="1" applyAlignment="1">
      <alignment horizontal="center"/>
    </xf>
    <xf numFmtId="165" fontId="28" fillId="0" borderId="19" xfId="26" applyNumberFormat="1" applyFont="1" applyBorder="1" applyAlignment="1">
      <alignment horizontal="center"/>
    </xf>
    <xf numFmtId="0" fontId="26" fillId="0" borderId="10" xfId="26" applyFont="1" applyBorder="1"/>
    <xf numFmtId="2" fontId="26" fillId="18" borderId="21" xfId="26" applyNumberFormat="1" applyFont="1" applyFill="1" applyBorder="1" applyAlignment="1">
      <alignment horizontal="right"/>
    </xf>
    <xf numFmtId="2" fontId="26" fillId="18" borderId="22" xfId="26" applyNumberFormat="1" applyFont="1" applyFill="1" applyBorder="1" applyAlignment="1">
      <alignment horizontal="right"/>
    </xf>
    <xf numFmtId="16" fontId="26" fillId="0" borderId="23" xfId="26" applyNumberFormat="1" applyFont="1" applyBorder="1" applyAlignment="1">
      <alignment horizontal="right"/>
    </xf>
    <xf numFmtId="2" fontId="26" fillId="0" borderId="24" xfId="26" applyNumberFormat="1" applyFont="1" applyBorder="1" applyAlignment="1">
      <alignment horizontal="right"/>
    </xf>
    <xf numFmtId="2" fontId="26" fillId="0" borderId="25" xfId="26" applyNumberFormat="1" applyFont="1" applyBorder="1" applyAlignment="1">
      <alignment horizontal="right"/>
    </xf>
    <xf numFmtId="16" fontId="26" fillId="0" borderId="26" xfId="26" applyNumberFormat="1" applyFont="1" applyBorder="1" applyAlignment="1">
      <alignment horizontal="right"/>
    </xf>
    <xf numFmtId="2" fontId="26" fillId="0" borderId="21" xfId="26" applyNumberFormat="1" applyFont="1" applyBorder="1" applyAlignment="1">
      <alignment horizontal="right"/>
    </xf>
    <xf numFmtId="2" fontId="26" fillId="0" borderId="22" xfId="26" applyNumberFormat="1" applyFont="1" applyBorder="1" applyAlignment="1">
      <alignment horizontal="right"/>
    </xf>
    <xf numFmtId="2" fontId="26" fillId="0" borderId="27" xfId="26" applyNumberFormat="1" applyFont="1" applyBorder="1" applyAlignment="1">
      <alignment horizontal="right"/>
    </xf>
    <xf numFmtId="2" fontId="26" fillId="0" borderId="28" xfId="26" applyNumberFormat="1" applyFont="1" applyBorder="1" applyAlignment="1">
      <alignment horizontal="right"/>
    </xf>
    <xf numFmtId="16" fontId="26" fillId="0" borderId="27" xfId="26" applyNumberFormat="1" applyFont="1" applyBorder="1" applyAlignment="1">
      <alignment horizontal="right"/>
    </xf>
    <xf numFmtId="2" fontId="26" fillId="0" borderId="20" xfId="26" applyNumberFormat="1" applyFont="1" applyBorder="1" applyAlignment="1">
      <alignment horizontal="right"/>
    </xf>
    <xf numFmtId="2" fontId="26" fillId="0" borderId="21" xfId="26" applyNumberFormat="1" applyFont="1" applyBorder="1"/>
    <xf numFmtId="2" fontId="26" fillId="0" borderId="28" xfId="26" applyNumberFormat="1" applyFont="1" applyBorder="1"/>
    <xf numFmtId="2" fontId="26" fillId="0" borderId="22" xfId="26" applyNumberFormat="1" applyFont="1" applyBorder="1" applyAlignment="1">
      <alignment horizontal="center"/>
    </xf>
    <xf numFmtId="2" fontId="26" fillId="0" borderId="27" xfId="26" applyNumberFormat="1" applyFont="1" applyBorder="1"/>
    <xf numFmtId="16" fontId="26" fillId="0" borderId="23" xfId="26" applyNumberFormat="1" applyFont="1" applyBorder="1" applyAlignment="1">
      <alignment horizontal="center"/>
    </xf>
    <xf numFmtId="16" fontId="26" fillId="0" borderId="27" xfId="26" applyNumberFormat="1" applyFont="1" applyBorder="1"/>
    <xf numFmtId="2" fontId="26" fillId="0" borderId="21" xfId="26" applyNumberFormat="1" applyFont="1" applyBorder="1" applyAlignment="1">
      <alignment horizontal="center"/>
    </xf>
    <xf numFmtId="2" fontId="26" fillId="0" borderId="21" xfId="0" applyNumberFormat="1" applyFont="1" applyBorder="1"/>
    <xf numFmtId="2" fontId="26" fillId="0" borderId="22" xfId="0" applyNumberFormat="1" applyFont="1" applyBorder="1" applyAlignment="1">
      <alignment horizontal="right"/>
    </xf>
    <xf numFmtId="16" fontId="26" fillId="0" borderId="27" xfId="0" applyNumberFormat="1" applyFont="1" applyBorder="1" applyAlignment="1">
      <alignment horizontal="right"/>
    </xf>
    <xf numFmtId="2" fontId="26" fillId="0" borderId="28" xfId="0" applyNumberFormat="1" applyFont="1" applyBorder="1"/>
    <xf numFmtId="16" fontId="26" fillId="0" borderId="23" xfId="0" applyNumberFormat="1" applyFont="1" applyBorder="1" applyAlignment="1">
      <alignment horizontal="right"/>
    </xf>
    <xf numFmtId="2" fontId="26" fillId="0" borderId="21" xfId="0" applyNumberFormat="1" applyFont="1" applyBorder="1" applyAlignment="1">
      <alignment horizontal="right"/>
    </xf>
    <xf numFmtId="2" fontId="26" fillId="0" borderId="27" xfId="0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22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W.22 </a:t>
            </a:r>
            <a:r>
              <a:rPr lang="th-TH"/>
              <a:t>น้ำแม่จาง บ้านวังพร้าว อ.เกาะคา จ.ลำปาง</a:t>
            </a:r>
          </a:p>
        </c:rich>
      </c:tx>
      <c:layout>
        <c:manualLayout>
          <c:xMode val="edge"/>
          <c:yMode val="edge"/>
          <c:x val="0.28079911209766928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6925638179800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2-415C-A745-006675160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W.22'!$A$9:$A$31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W.22'!$Q$9:$Q$31</c:f>
              <c:numCache>
                <c:formatCode>0.00</c:formatCode>
                <c:ptCount val="23"/>
                <c:pt idx="0">
                  <c:v>5.46</c:v>
                </c:pt>
                <c:pt idx="1">
                  <c:v>4.17</c:v>
                </c:pt>
                <c:pt idx="2" formatCode="General">
                  <c:v>2.82</c:v>
                </c:pt>
                <c:pt idx="3" formatCode="General">
                  <c:v>3.47</c:v>
                </c:pt>
                <c:pt idx="4" formatCode="General">
                  <c:v>4.6399999999999997</c:v>
                </c:pt>
                <c:pt idx="5" formatCode="General">
                  <c:v>4.42</c:v>
                </c:pt>
                <c:pt idx="6">
                  <c:v>2.8000000000000114</c:v>
                </c:pt>
                <c:pt idx="7">
                  <c:v>2.6189999999999998</c:v>
                </c:pt>
                <c:pt idx="8">
                  <c:v>2.3000000000000114</c:v>
                </c:pt>
                <c:pt idx="9">
                  <c:v>1.4590000000000032</c:v>
                </c:pt>
                <c:pt idx="10">
                  <c:v>4.9890000000000043</c:v>
                </c:pt>
                <c:pt idx="11">
                  <c:v>4</c:v>
                </c:pt>
                <c:pt idx="12">
                  <c:v>1.7189999999999941</c:v>
                </c:pt>
                <c:pt idx="13" formatCode="General">
                  <c:v>0.84999999999999432</c:v>
                </c:pt>
                <c:pt idx="14">
                  <c:v>2.3000000000000114</c:v>
                </c:pt>
                <c:pt idx="15">
                  <c:v>2.0889999999999986</c:v>
                </c:pt>
                <c:pt idx="16">
                  <c:v>3.3489999999999895</c:v>
                </c:pt>
                <c:pt idx="17" formatCode="General">
                  <c:v>1.7489999999999952</c:v>
                </c:pt>
                <c:pt idx="18" formatCode="General">
                  <c:v>1.679000000000002</c:v>
                </c:pt>
                <c:pt idx="19" formatCode="General">
                  <c:v>3.460000000000008</c:v>
                </c:pt>
                <c:pt idx="20" formatCode="General">
                  <c:v>2.6490000000000009</c:v>
                </c:pt>
                <c:pt idx="21" formatCode="General">
                  <c:v>3.4099999999999966</c:v>
                </c:pt>
                <c:pt idx="22" formatCode="General">
                  <c:v>4.3100000000000023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2-415C-A745-006675160C06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W.22'!$A$9:$A$31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W.22'!$R$9:$R$31</c:f>
              <c:numCache>
                <c:formatCode>0.00</c:formatCode>
                <c:ptCount val="23"/>
                <c:pt idx="0">
                  <c:v>0.34</c:v>
                </c:pt>
                <c:pt idx="1">
                  <c:v>0.34</c:v>
                </c:pt>
                <c:pt idx="2">
                  <c:v>0.3</c:v>
                </c:pt>
                <c:pt idx="3">
                  <c:v>0.45000000000001705</c:v>
                </c:pt>
                <c:pt idx="4">
                  <c:v>0.34</c:v>
                </c:pt>
                <c:pt idx="5">
                  <c:v>0.17</c:v>
                </c:pt>
                <c:pt idx="6">
                  <c:v>9.9999999999994316E-2</c:v>
                </c:pt>
                <c:pt idx="7">
                  <c:v>1.9000000000005457E-2</c:v>
                </c:pt>
                <c:pt idx="8">
                  <c:v>2.6000000000010459E-2</c:v>
                </c:pt>
                <c:pt idx="9">
                  <c:v>-0.40200000000001523</c:v>
                </c:pt>
                <c:pt idx="10">
                  <c:v>-0.44999999999998863</c:v>
                </c:pt>
                <c:pt idx="11">
                  <c:v>-0.71999999999999886</c:v>
                </c:pt>
                <c:pt idx="12">
                  <c:v>-0.45099999999999341</c:v>
                </c:pt>
                <c:pt idx="13">
                  <c:v>-0.36000000000001364</c:v>
                </c:pt>
                <c:pt idx="14">
                  <c:v>-0.27000000000001023</c:v>
                </c:pt>
                <c:pt idx="15">
                  <c:v>-0.53100000000000591</c:v>
                </c:pt>
                <c:pt idx="16">
                  <c:v>-0.33000000000001251</c:v>
                </c:pt>
                <c:pt idx="17">
                  <c:v>-0.30000000000001137</c:v>
                </c:pt>
                <c:pt idx="18">
                  <c:v>-0.60099999999999909</c:v>
                </c:pt>
                <c:pt idx="19">
                  <c:v>-0.50999999999999091</c:v>
                </c:pt>
                <c:pt idx="20" formatCode="General">
                  <c:v>-0.40000000000000568</c:v>
                </c:pt>
                <c:pt idx="21" formatCode="General">
                  <c:v>-0.25999999999999091</c:v>
                </c:pt>
                <c:pt idx="22" formatCode="General">
                  <c:v>-5.0999999999987722E-2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2-415C-A745-00667516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4207888"/>
        <c:axId val="1"/>
      </c:barChart>
      <c:catAx>
        <c:axId val="157420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74207888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49722530521646"/>
          <c:y val="0.2969004893964111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W.22 </a:t>
            </a:r>
            <a:r>
              <a:rPr lang="th-TH"/>
              <a:t>น้ำแม่จาง บ้านวังพร้าว อ.เกาะคา จ.ลำปาง</a:t>
            </a:r>
          </a:p>
        </c:rich>
      </c:tx>
      <c:layout>
        <c:manualLayout>
          <c:xMode val="edge"/>
          <c:yMode val="edge"/>
          <c:x val="0.299896587383660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316442605998"/>
          <c:y val="0.23728813559322035"/>
          <c:w val="0.77456049638055846"/>
          <c:h val="0.589830508474576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14-493C-AFD9-FDF9682C21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W.22'!$A$9:$A$31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W.22'!$C$9:$C$31</c:f>
              <c:numCache>
                <c:formatCode>0.00</c:formatCode>
                <c:ptCount val="23"/>
                <c:pt idx="0">
                  <c:v>398.4</c:v>
                </c:pt>
                <c:pt idx="1">
                  <c:v>199.5</c:v>
                </c:pt>
                <c:pt idx="2">
                  <c:v>128.69999999999999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573.42999999999995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  <c:pt idx="16">
                  <c:v>298.37</c:v>
                </c:pt>
                <c:pt idx="17">
                  <c:v>58.2</c:v>
                </c:pt>
                <c:pt idx="18">
                  <c:v>80.400000000000006</c:v>
                </c:pt>
                <c:pt idx="19">
                  <c:v>404</c:v>
                </c:pt>
                <c:pt idx="20">
                  <c:v>268.39999999999998</c:v>
                </c:pt>
                <c:pt idx="21">
                  <c:v>372.2</c:v>
                </c:pt>
                <c:pt idx="22">
                  <c:v>346.73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4-493C-AFD9-FDF9682C2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4213648"/>
        <c:axId val="1"/>
      </c:barChart>
      <c:catAx>
        <c:axId val="157421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1716649431230611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74213648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W.22 </a:t>
            </a:r>
            <a:r>
              <a:rPr lang="th-TH"/>
              <a:t>น้ำแม่จาง บ้านวังพร้าว อ.เกาะคา จ.ลำปาง</a:t>
            </a:r>
          </a:p>
        </c:rich>
      </c:tx>
      <c:layout>
        <c:manualLayout>
          <c:xMode val="edge"/>
          <c:yMode val="edge"/>
          <c:x val="0.299896587383660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5863495346432"/>
          <c:y val="0.23728813559322035"/>
          <c:w val="0.78283350568769394"/>
          <c:h val="0.5898305084745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W.22'!$A$9:$A$31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W.22'!$I$9:$I$31</c:f>
              <c:numCache>
                <c:formatCode>0.00</c:formatCode>
                <c:ptCount val="23"/>
                <c:pt idx="0">
                  <c:v>7.0000000000000007E-2</c:v>
                </c:pt>
                <c:pt idx="1">
                  <c:v>0.09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0.08</c:v>
                </c:pt>
                <c:pt idx="8">
                  <c:v>0</c:v>
                </c:pt>
                <c:pt idx="9">
                  <c:v>1.2E-2</c:v>
                </c:pt>
                <c:pt idx="10">
                  <c:v>0.22</c:v>
                </c:pt>
                <c:pt idx="11">
                  <c:v>0</c:v>
                </c:pt>
                <c:pt idx="12">
                  <c:v>0.01</c:v>
                </c:pt>
                <c:pt idx="13">
                  <c:v>0.1</c:v>
                </c:pt>
                <c:pt idx="14">
                  <c:v>0.09</c:v>
                </c:pt>
                <c:pt idx="15">
                  <c:v>0.01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0.2</c:v>
                </c:pt>
                <c:pt idx="20">
                  <c:v>0.08</c:v>
                </c:pt>
                <c:pt idx="21">
                  <c:v>0.1</c:v>
                </c:pt>
                <c:pt idx="2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8-4509-859D-845250B0E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4211728"/>
        <c:axId val="1"/>
      </c:barChart>
      <c:catAx>
        <c:axId val="157421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707342295760081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1716649431230611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7421172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6-4582-B1C8-17AC67D82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982624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6-4582-B1C8-17AC67D82EC5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26-4582-B1C8-17AC67D82EC5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26-4582-B1C8-17AC67D82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698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506982624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32D9AC-F1B0-C369-979E-DD0488294C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07A116-BA6F-1BEA-EA55-47F214AD25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7B0D28-032A-B18D-1B22-6F84DDDC93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C5F6E01E-FEF1-161B-FA31-0AB06FCFC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6"/>
  <sheetViews>
    <sheetView tabSelected="1" topLeftCell="A24" workbookViewId="0">
      <selection activeCell="D36" sqref="D36:J37"/>
    </sheetView>
  </sheetViews>
  <sheetFormatPr defaultColWidth="10.6640625" defaultRowHeight="21.75" x14ac:dyDescent="0.45"/>
  <cols>
    <col min="1" max="1" width="8.5" style="1" customWidth="1"/>
    <col min="2" max="2" width="8.5" style="6" customWidth="1"/>
    <col min="3" max="3" width="7.83203125" style="6" customWidth="1"/>
    <col min="4" max="4" width="7.6640625" style="11" customWidth="1"/>
    <col min="5" max="5" width="8" style="1" customWidth="1"/>
    <col min="6" max="6" width="7.83203125" style="6" customWidth="1"/>
    <col min="7" max="7" width="7.6640625" style="11" customWidth="1"/>
    <col min="8" max="8" width="8" style="6" customWidth="1"/>
    <col min="9" max="9" width="7.83203125" style="6" customWidth="1"/>
    <col min="10" max="10" width="7.6640625" style="11" customWidth="1"/>
    <col min="11" max="11" width="8.16406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0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45">
      <c r="A3" s="58" t="s">
        <v>2</v>
      </c>
      <c r="B3" s="59"/>
      <c r="C3" s="59"/>
      <c r="D3" s="60"/>
      <c r="E3" s="59"/>
      <c r="F3" s="59"/>
      <c r="G3" s="60"/>
      <c r="H3" s="59"/>
      <c r="I3" s="61"/>
      <c r="J3" s="62"/>
      <c r="K3" s="63"/>
      <c r="L3" s="64" t="s">
        <v>3</v>
      </c>
      <c r="M3" s="62"/>
      <c r="N3" s="59"/>
      <c r="O3" s="59"/>
      <c r="P3" s="12"/>
      <c r="AM3" s="13"/>
      <c r="AN3" s="14"/>
    </row>
    <row r="4" spans="1:40" ht="22.7" customHeight="1" x14ac:dyDescent="0.45">
      <c r="A4" s="58" t="s">
        <v>4</v>
      </c>
      <c r="B4" s="65"/>
      <c r="C4" s="65"/>
      <c r="D4" s="60"/>
      <c r="E4" s="59"/>
      <c r="F4" s="59"/>
      <c r="G4" s="60"/>
      <c r="H4" s="59"/>
      <c r="I4" s="66"/>
      <c r="J4" s="64"/>
      <c r="K4" s="63"/>
      <c r="L4" s="63"/>
      <c r="M4" s="62"/>
      <c r="N4" s="59"/>
      <c r="O4" s="59"/>
      <c r="P4" s="12"/>
      <c r="AM4" s="13"/>
      <c r="AN4" s="14"/>
    </row>
    <row r="5" spans="1:40" x14ac:dyDescent="0.45">
      <c r="A5" s="67"/>
      <c r="B5" s="68" t="s">
        <v>5</v>
      </c>
      <c r="C5" s="69"/>
      <c r="D5" s="70"/>
      <c r="E5" s="68"/>
      <c r="F5" s="68"/>
      <c r="G5" s="71"/>
      <c r="H5" s="71" t="s">
        <v>6</v>
      </c>
      <c r="I5" s="68"/>
      <c r="J5" s="70"/>
      <c r="K5" s="68"/>
      <c r="L5" s="68"/>
      <c r="M5" s="72"/>
      <c r="N5" s="73" t="s">
        <v>7</v>
      </c>
      <c r="O5" s="74"/>
      <c r="P5" s="12"/>
      <c r="Q5" s="1">
        <v>215.161</v>
      </c>
      <c r="AM5" s="13"/>
      <c r="AN5" s="14"/>
    </row>
    <row r="6" spans="1:40" x14ac:dyDescent="0.45">
      <c r="A6" s="75" t="s">
        <v>8</v>
      </c>
      <c r="B6" s="76" t="s">
        <v>9</v>
      </c>
      <c r="C6" s="77"/>
      <c r="D6" s="78"/>
      <c r="E6" s="76" t="s">
        <v>10</v>
      </c>
      <c r="F6" s="79"/>
      <c r="G6" s="78"/>
      <c r="H6" s="76" t="s">
        <v>9</v>
      </c>
      <c r="I6" s="79"/>
      <c r="J6" s="78"/>
      <c r="K6" s="76" t="s">
        <v>10</v>
      </c>
      <c r="L6" s="79"/>
      <c r="M6" s="80"/>
      <c r="N6" s="81" t="s">
        <v>1</v>
      </c>
      <c r="O6" s="82"/>
      <c r="P6" s="2"/>
      <c r="Q6" s="15"/>
      <c r="R6" s="15"/>
      <c r="AM6" s="13"/>
      <c r="AN6" s="14"/>
    </row>
    <row r="7" spans="1:40" s="6" customFormat="1" x14ac:dyDescent="0.45">
      <c r="A7" s="83" t="s">
        <v>11</v>
      </c>
      <c r="B7" s="84" t="s">
        <v>12</v>
      </c>
      <c r="C7" s="84" t="s">
        <v>13</v>
      </c>
      <c r="D7" s="85" t="s">
        <v>14</v>
      </c>
      <c r="E7" s="84" t="s">
        <v>12</v>
      </c>
      <c r="F7" s="84" t="s">
        <v>13</v>
      </c>
      <c r="G7" s="85" t="s">
        <v>14</v>
      </c>
      <c r="H7" s="84" t="s">
        <v>12</v>
      </c>
      <c r="I7" s="84" t="s">
        <v>13</v>
      </c>
      <c r="J7" s="85" t="s">
        <v>14</v>
      </c>
      <c r="K7" s="84" t="s">
        <v>12</v>
      </c>
      <c r="L7" s="84" t="s">
        <v>13</v>
      </c>
      <c r="M7" s="86" t="s">
        <v>14</v>
      </c>
      <c r="N7" s="84" t="s">
        <v>13</v>
      </c>
      <c r="O7" s="84" t="s">
        <v>15</v>
      </c>
      <c r="P7" s="16"/>
      <c r="AM7" s="13"/>
      <c r="AN7" s="14"/>
    </row>
    <row r="8" spans="1:40" x14ac:dyDescent="0.45">
      <c r="A8" s="87"/>
      <c r="B8" s="88" t="s">
        <v>16</v>
      </c>
      <c r="C8" s="88" t="s">
        <v>17</v>
      </c>
      <c r="D8" s="89"/>
      <c r="E8" s="88" t="s">
        <v>18</v>
      </c>
      <c r="F8" s="88" t="s">
        <v>17</v>
      </c>
      <c r="G8" s="89"/>
      <c r="H8" s="88" t="s">
        <v>18</v>
      </c>
      <c r="I8" s="88" t="s">
        <v>17</v>
      </c>
      <c r="J8" s="89"/>
      <c r="K8" s="88" t="s">
        <v>18</v>
      </c>
      <c r="L8" s="88" t="s">
        <v>17</v>
      </c>
      <c r="M8" s="90"/>
      <c r="N8" s="88" t="s">
        <v>19</v>
      </c>
      <c r="O8" s="88" t="s">
        <v>17</v>
      </c>
      <c r="P8" s="12"/>
      <c r="Q8" s="15" t="s">
        <v>5</v>
      </c>
      <c r="R8" s="15" t="s">
        <v>6</v>
      </c>
      <c r="AM8" s="13"/>
      <c r="AN8" s="14"/>
    </row>
    <row r="9" spans="1:40" s="20" customFormat="1" ht="21" x14ac:dyDescent="0.45">
      <c r="A9" s="91">
        <v>2544</v>
      </c>
      <c r="B9" s="92">
        <v>220.62</v>
      </c>
      <c r="C9" s="93">
        <v>398.4</v>
      </c>
      <c r="D9" s="94">
        <v>37559</v>
      </c>
      <c r="E9" s="95">
        <f t="shared" ref="E9:E14" si="0">$Q$5+R9</f>
        <v>215.501</v>
      </c>
      <c r="F9" s="96">
        <v>284</v>
      </c>
      <c r="G9" s="97">
        <v>37559</v>
      </c>
      <c r="H9" s="98">
        <v>215.5</v>
      </c>
      <c r="I9" s="99">
        <v>7.0000000000000007E-2</v>
      </c>
      <c r="J9" s="94">
        <v>37320</v>
      </c>
      <c r="K9" s="95">
        <f t="shared" ref="K9:K14" si="1">$Q$5+U9</f>
        <v>215.161</v>
      </c>
      <c r="L9" s="96">
        <v>7.0000000000000007E-2</v>
      </c>
      <c r="M9" s="97">
        <v>37320</v>
      </c>
      <c r="N9" s="98">
        <v>246.89599999999999</v>
      </c>
      <c r="O9" s="100">
        <v>7.83</v>
      </c>
      <c r="P9" s="18"/>
      <c r="Q9" s="19">
        <v>5.46</v>
      </c>
      <c r="R9" s="19">
        <v>0.34</v>
      </c>
      <c r="T9" s="19"/>
      <c r="AM9" s="13"/>
      <c r="AN9" s="14"/>
    </row>
    <row r="10" spans="1:40" s="20" customFormat="1" ht="21" x14ac:dyDescent="0.45">
      <c r="A10" s="57">
        <v>2545</v>
      </c>
      <c r="B10" s="98">
        <v>219.33</v>
      </c>
      <c r="C10" s="99">
        <v>199.5</v>
      </c>
      <c r="D10" s="94">
        <v>37520</v>
      </c>
      <c r="E10" s="101">
        <f t="shared" si="0"/>
        <v>215.501</v>
      </c>
      <c r="F10" s="99">
        <v>153.6</v>
      </c>
      <c r="G10" s="102">
        <v>37520</v>
      </c>
      <c r="H10" s="98">
        <v>215.5</v>
      </c>
      <c r="I10" s="99">
        <v>0.09</v>
      </c>
      <c r="J10" s="94">
        <v>37434</v>
      </c>
      <c r="K10" s="101">
        <f t="shared" si="1"/>
        <v>215.161</v>
      </c>
      <c r="L10" s="99">
        <v>0.11</v>
      </c>
      <c r="M10" s="102">
        <v>37351</v>
      </c>
      <c r="N10" s="98">
        <v>308.63299999999998</v>
      </c>
      <c r="O10" s="100">
        <v>9.7899999999999991</v>
      </c>
      <c r="P10" s="18"/>
      <c r="Q10" s="19">
        <v>4.17</v>
      </c>
      <c r="R10" s="19">
        <v>0.34</v>
      </c>
      <c r="T10" s="19"/>
      <c r="AM10" s="13"/>
      <c r="AN10" s="14"/>
    </row>
    <row r="11" spans="1:40" s="20" customFormat="1" ht="21" x14ac:dyDescent="0.45">
      <c r="A11" s="57">
        <v>2546</v>
      </c>
      <c r="B11" s="98">
        <v>217.98</v>
      </c>
      <c r="C11" s="99">
        <v>128.69999999999999</v>
      </c>
      <c r="D11" s="94">
        <v>37513</v>
      </c>
      <c r="E11" s="101">
        <f t="shared" si="0"/>
        <v>215.46100000000001</v>
      </c>
      <c r="F11" s="99">
        <v>122.875</v>
      </c>
      <c r="G11" s="102">
        <v>37513</v>
      </c>
      <c r="H11" s="98">
        <v>215.46</v>
      </c>
      <c r="I11" s="99">
        <v>0.1</v>
      </c>
      <c r="J11" s="94">
        <v>37614</v>
      </c>
      <c r="K11" s="101">
        <f t="shared" si="1"/>
        <v>215.161</v>
      </c>
      <c r="L11" s="99">
        <v>0.11</v>
      </c>
      <c r="M11" s="102">
        <v>37619</v>
      </c>
      <c r="N11" s="98">
        <v>106.414</v>
      </c>
      <c r="O11" s="100">
        <v>3.3743560158000001</v>
      </c>
      <c r="P11" s="18"/>
      <c r="Q11" s="20">
        <v>2.82</v>
      </c>
      <c r="R11" s="19">
        <v>0.3</v>
      </c>
      <c r="T11" s="19"/>
      <c r="AM11" s="13"/>
      <c r="AN11" s="14"/>
    </row>
    <row r="12" spans="1:40" s="20" customFormat="1" ht="21" x14ac:dyDescent="0.45">
      <c r="A12" s="57">
        <v>2547</v>
      </c>
      <c r="B12" s="98">
        <v>218.63</v>
      </c>
      <c r="C12" s="99">
        <v>118.85</v>
      </c>
      <c r="D12" s="94">
        <v>38252</v>
      </c>
      <c r="E12" s="101">
        <f t="shared" si="0"/>
        <v>215.61100000000002</v>
      </c>
      <c r="F12" s="99">
        <v>87.94</v>
      </c>
      <c r="G12" s="102">
        <v>38252</v>
      </c>
      <c r="H12" s="98">
        <v>215.61</v>
      </c>
      <c r="I12" s="99">
        <v>0</v>
      </c>
      <c r="J12" s="102">
        <v>38329</v>
      </c>
      <c r="K12" s="101">
        <f t="shared" si="1"/>
        <v>215.161</v>
      </c>
      <c r="L12" s="99">
        <v>0</v>
      </c>
      <c r="M12" s="102">
        <v>38329</v>
      </c>
      <c r="N12" s="98">
        <v>68.010000000000005</v>
      </c>
      <c r="O12" s="100">
        <v>5.67</v>
      </c>
      <c r="P12" s="18"/>
      <c r="Q12" s="20">
        <v>3.47</v>
      </c>
      <c r="R12" s="19">
        <v>0.45000000000001705</v>
      </c>
      <c r="T12" s="19"/>
      <c r="AM12" s="13"/>
      <c r="AN12" s="19"/>
    </row>
    <row r="13" spans="1:40" s="20" customFormat="1" ht="21" x14ac:dyDescent="0.45">
      <c r="A13" s="57">
        <v>2548</v>
      </c>
      <c r="B13" s="98">
        <v>219.8</v>
      </c>
      <c r="C13" s="99">
        <v>213</v>
      </c>
      <c r="D13" s="102">
        <v>38971</v>
      </c>
      <c r="E13" s="101">
        <f t="shared" si="0"/>
        <v>215.501</v>
      </c>
      <c r="F13" s="99">
        <v>211.9</v>
      </c>
      <c r="G13" s="102">
        <v>38971</v>
      </c>
      <c r="H13" s="98">
        <v>215.5</v>
      </c>
      <c r="I13" s="99">
        <v>0</v>
      </c>
      <c r="J13" s="102">
        <v>38812</v>
      </c>
      <c r="K13" s="101">
        <f t="shared" si="1"/>
        <v>215.161</v>
      </c>
      <c r="L13" s="99">
        <v>0</v>
      </c>
      <c r="M13" s="102">
        <v>38812</v>
      </c>
      <c r="N13" s="98">
        <v>257.35535999999991</v>
      </c>
      <c r="O13" s="103">
        <f t="shared" ref="O13:O24" si="2">+N13*0.0317097</f>
        <v>8.1606612589919969</v>
      </c>
      <c r="P13" s="18"/>
      <c r="Q13" s="20">
        <v>4.6399999999999997</v>
      </c>
      <c r="R13" s="19">
        <v>0.34</v>
      </c>
      <c r="T13" s="19"/>
    </row>
    <row r="14" spans="1:40" s="20" customFormat="1" ht="21" x14ac:dyDescent="0.45">
      <c r="A14" s="57">
        <v>2549</v>
      </c>
      <c r="B14" s="98">
        <v>219.58</v>
      </c>
      <c r="C14" s="99">
        <v>374.7</v>
      </c>
      <c r="D14" s="102">
        <v>38961</v>
      </c>
      <c r="E14" s="101">
        <f t="shared" si="0"/>
        <v>215.33099999999999</v>
      </c>
      <c r="F14" s="99">
        <v>306.8</v>
      </c>
      <c r="G14" s="102">
        <v>38961</v>
      </c>
      <c r="H14" s="98">
        <v>215.33</v>
      </c>
      <c r="I14" s="99">
        <v>0</v>
      </c>
      <c r="J14" s="102">
        <v>38817</v>
      </c>
      <c r="K14" s="101">
        <f t="shared" si="1"/>
        <v>215.161</v>
      </c>
      <c r="L14" s="99">
        <v>0</v>
      </c>
      <c r="M14" s="102">
        <v>38817</v>
      </c>
      <c r="N14" s="98">
        <v>562.846</v>
      </c>
      <c r="O14" s="103">
        <f t="shared" si="2"/>
        <v>17.8476778062</v>
      </c>
      <c r="P14" s="18"/>
      <c r="Q14" s="20">
        <v>4.42</v>
      </c>
      <c r="R14" s="19">
        <v>0.17</v>
      </c>
      <c r="T14" s="19"/>
    </row>
    <row r="15" spans="1:40" s="20" customFormat="1" ht="21" x14ac:dyDescent="0.45">
      <c r="A15" s="57">
        <v>2550</v>
      </c>
      <c r="B15" s="98">
        <v>217.96</v>
      </c>
      <c r="C15" s="99">
        <v>253.4</v>
      </c>
      <c r="D15" s="102">
        <v>39216</v>
      </c>
      <c r="E15" s="101">
        <v>217.59</v>
      </c>
      <c r="F15" s="99">
        <v>172.1</v>
      </c>
      <c r="G15" s="102">
        <v>39216</v>
      </c>
      <c r="H15" s="98">
        <v>215.26</v>
      </c>
      <c r="I15" s="99">
        <v>0.03</v>
      </c>
      <c r="J15" s="102">
        <v>38759</v>
      </c>
      <c r="K15" s="101">
        <v>215.26</v>
      </c>
      <c r="L15" s="99">
        <v>0.03</v>
      </c>
      <c r="M15" s="102">
        <v>38759</v>
      </c>
      <c r="N15" s="98">
        <v>128.72</v>
      </c>
      <c r="O15" s="103">
        <f t="shared" si="2"/>
        <v>4.0816725839999997</v>
      </c>
      <c r="P15" s="18"/>
      <c r="Q15" s="19">
        <v>2.8000000000000114</v>
      </c>
      <c r="R15" s="19">
        <v>9.9999999999994316E-2</v>
      </c>
      <c r="T15" s="19"/>
    </row>
    <row r="16" spans="1:40" s="20" customFormat="1" ht="21" x14ac:dyDescent="0.45">
      <c r="A16" s="57">
        <v>2551</v>
      </c>
      <c r="B16" s="104">
        <v>217.78</v>
      </c>
      <c r="C16" s="99">
        <v>161.6</v>
      </c>
      <c r="D16" s="102">
        <v>39389</v>
      </c>
      <c r="E16" s="105">
        <v>217.69</v>
      </c>
      <c r="F16" s="106">
        <v>146.44999999999999</v>
      </c>
      <c r="G16" s="102">
        <v>39389</v>
      </c>
      <c r="H16" s="104">
        <v>215.18</v>
      </c>
      <c r="I16" s="99">
        <v>0.08</v>
      </c>
      <c r="J16" s="102">
        <v>38928</v>
      </c>
      <c r="K16" s="105">
        <v>215.2</v>
      </c>
      <c r="L16" s="99">
        <v>0.08</v>
      </c>
      <c r="M16" s="102">
        <v>38928</v>
      </c>
      <c r="N16" s="98">
        <v>107.12</v>
      </c>
      <c r="O16" s="103">
        <f t="shared" si="2"/>
        <v>3.3967430640000003</v>
      </c>
      <c r="P16" s="18"/>
      <c r="Q16" s="19">
        <v>2.6189999999999998</v>
      </c>
      <c r="R16" s="19">
        <v>1.9000000000005457E-2</v>
      </c>
      <c r="T16" s="19"/>
    </row>
    <row r="17" spans="1:22" s="20" customFormat="1" ht="21" x14ac:dyDescent="0.45">
      <c r="A17" s="57">
        <v>2552</v>
      </c>
      <c r="B17" s="98">
        <v>217.46</v>
      </c>
      <c r="C17" s="99">
        <v>59.36</v>
      </c>
      <c r="D17" s="102">
        <v>39342</v>
      </c>
      <c r="E17" s="101">
        <v>217.34</v>
      </c>
      <c r="F17" s="99">
        <v>53.3</v>
      </c>
      <c r="G17" s="102">
        <v>39342</v>
      </c>
      <c r="H17" s="98">
        <v>215.19</v>
      </c>
      <c r="I17" s="99">
        <v>0</v>
      </c>
      <c r="J17" s="94">
        <v>39894</v>
      </c>
      <c r="K17" s="101">
        <v>215.19</v>
      </c>
      <c r="L17" s="99">
        <v>0</v>
      </c>
      <c r="M17" s="102">
        <v>38798</v>
      </c>
      <c r="N17" s="98">
        <v>78.72</v>
      </c>
      <c r="O17" s="100">
        <f t="shared" si="2"/>
        <v>2.4961875839999998</v>
      </c>
      <c r="P17" s="18"/>
      <c r="Q17" s="19">
        <v>2.3000000000000114</v>
      </c>
      <c r="R17" s="19">
        <v>2.6000000000010459E-2</v>
      </c>
      <c r="T17" s="19"/>
    </row>
    <row r="18" spans="1:22" s="20" customFormat="1" ht="21" x14ac:dyDescent="0.45">
      <c r="A18" s="57">
        <v>2553</v>
      </c>
      <c r="B18" s="104">
        <v>216.62</v>
      </c>
      <c r="C18" s="99">
        <v>83.97</v>
      </c>
      <c r="D18" s="102">
        <v>39316</v>
      </c>
      <c r="E18" s="105">
        <v>216.45</v>
      </c>
      <c r="F18" s="99">
        <v>72.37</v>
      </c>
      <c r="G18" s="102">
        <v>39325</v>
      </c>
      <c r="H18" s="104">
        <v>214.76</v>
      </c>
      <c r="I18" s="99">
        <v>1.2E-2</v>
      </c>
      <c r="J18" s="94">
        <v>40538</v>
      </c>
      <c r="K18" s="105">
        <v>214.80600000000001</v>
      </c>
      <c r="L18" s="99">
        <v>0.02</v>
      </c>
      <c r="M18" s="102">
        <v>40539</v>
      </c>
      <c r="N18" s="98">
        <v>173.7</v>
      </c>
      <c r="O18" s="107">
        <f t="shared" si="2"/>
        <v>5.5079748899999998</v>
      </c>
      <c r="P18" s="18"/>
      <c r="Q18" s="19">
        <v>1.4590000000000032</v>
      </c>
      <c r="R18" s="19">
        <v>-0.40200000000001523</v>
      </c>
      <c r="T18" s="26"/>
    </row>
    <row r="19" spans="1:22" s="20" customFormat="1" ht="21" x14ac:dyDescent="0.45">
      <c r="A19" s="57">
        <v>2554</v>
      </c>
      <c r="B19" s="98">
        <v>220.15</v>
      </c>
      <c r="C19" s="99">
        <v>573.42999999999995</v>
      </c>
      <c r="D19" s="102">
        <v>40819</v>
      </c>
      <c r="E19" s="101">
        <v>219.42099999999999</v>
      </c>
      <c r="F19" s="99">
        <v>446.4</v>
      </c>
      <c r="G19" s="102">
        <v>40758</v>
      </c>
      <c r="H19" s="98">
        <v>214.71</v>
      </c>
      <c r="I19" s="99">
        <v>0.22</v>
      </c>
      <c r="J19" s="94">
        <v>40896</v>
      </c>
      <c r="K19" s="101">
        <v>214.73</v>
      </c>
      <c r="L19" s="99">
        <v>0.26</v>
      </c>
      <c r="M19" s="102">
        <v>40897</v>
      </c>
      <c r="N19" s="98">
        <v>761.1</v>
      </c>
      <c r="O19" s="107">
        <f t="shared" si="2"/>
        <v>24.134252670000002</v>
      </c>
      <c r="P19" s="18"/>
      <c r="Q19" s="19">
        <v>4.9890000000000043</v>
      </c>
      <c r="R19" s="19">
        <v>-0.44999999999998863</v>
      </c>
    </row>
    <row r="20" spans="1:22" x14ac:dyDescent="0.45">
      <c r="A20" s="57">
        <v>2555</v>
      </c>
      <c r="B20" s="104">
        <v>219.16</v>
      </c>
      <c r="C20" s="99">
        <v>458</v>
      </c>
      <c r="D20" s="102">
        <v>41167</v>
      </c>
      <c r="E20" s="105">
        <v>218.38</v>
      </c>
      <c r="F20" s="99">
        <v>309.7</v>
      </c>
      <c r="G20" s="102">
        <v>41167</v>
      </c>
      <c r="H20" s="104">
        <v>214.44</v>
      </c>
      <c r="I20" s="99">
        <v>0</v>
      </c>
      <c r="J20" s="94">
        <v>40986</v>
      </c>
      <c r="K20" s="105">
        <v>214.44</v>
      </c>
      <c r="L20" s="99">
        <v>0</v>
      </c>
      <c r="M20" s="102">
        <v>40986</v>
      </c>
      <c r="N20" s="98">
        <v>327.78</v>
      </c>
      <c r="O20" s="107">
        <f t="shared" si="2"/>
        <v>10.393805466</v>
      </c>
      <c r="P20" s="12"/>
      <c r="Q20" s="19">
        <v>4</v>
      </c>
      <c r="R20" s="19">
        <v>-0.71999999999999886</v>
      </c>
      <c r="S20" s="20"/>
      <c r="T20" s="20"/>
      <c r="U20" s="20"/>
      <c r="V20" s="20"/>
    </row>
    <row r="21" spans="1:22" x14ac:dyDescent="0.45">
      <c r="A21" s="57">
        <v>2556</v>
      </c>
      <c r="B21" s="104">
        <v>216.88</v>
      </c>
      <c r="C21" s="99">
        <v>119.4</v>
      </c>
      <c r="D21" s="102">
        <v>41568</v>
      </c>
      <c r="E21" s="105">
        <v>216.7</v>
      </c>
      <c r="F21" s="99">
        <v>98</v>
      </c>
      <c r="G21" s="102">
        <v>41566</v>
      </c>
      <c r="H21" s="104">
        <v>214.71</v>
      </c>
      <c r="I21" s="99">
        <v>0.01</v>
      </c>
      <c r="J21" s="94">
        <v>41479</v>
      </c>
      <c r="K21" s="105">
        <v>214.71</v>
      </c>
      <c r="L21" s="99">
        <v>0.01</v>
      </c>
      <c r="M21" s="102">
        <v>41480</v>
      </c>
      <c r="N21" s="98">
        <v>116.52</v>
      </c>
      <c r="O21" s="107">
        <f t="shared" si="2"/>
        <v>3.6948142439999998</v>
      </c>
      <c r="P21" s="12"/>
      <c r="Q21" s="19">
        <v>1.7189999999999941</v>
      </c>
      <c r="R21" s="19">
        <v>-0.45099999999999341</v>
      </c>
      <c r="S21" s="20"/>
      <c r="T21" s="19"/>
      <c r="U21" s="20"/>
      <c r="V21" s="20"/>
    </row>
    <row r="22" spans="1:22" x14ac:dyDescent="0.45">
      <c r="A22" s="57">
        <v>2557</v>
      </c>
      <c r="B22" s="104">
        <v>216.01</v>
      </c>
      <c r="C22" s="99">
        <v>44.8</v>
      </c>
      <c r="D22" s="102">
        <v>41888</v>
      </c>
      <c r="E22" s="105">
        <v>215.94499999999999</v>
      </c>
      <c r="F22" s="99">
        <v>39.799999999999997</v>
      </c>
      <c r="G22" s="102">
        <v>41888</v>
      </c>
      <c r="H22" s="104">
        <v>214.8</v>
      </c>
      <c r="I22" s="99">
        <v>0.1</v>
      </c>
      <c r="J22" s="94">
        <v>41817</v>
      </c>
      <c r="K22" s="105">
        <v>214.804</v>
      </c>
      <c r="L22" s="99">
        <v>0.1</v>
      </c>
      <c r="M22" s="102">
        <v>41818</v>
      </c>
      <c r="N22" s="98">
        <v>104.65</v>
      </c>
      <c r="O22" s="107">
        <f t="shared" si="2"/>
        <v>3.3184201050000004</v>
      </c>
      <c r="P22" s="12"/>
      <c r="Q22" s="20">
        <v>0.84999999999999432</v>
      </c>
      <c r="R22" s="19">
        <v>-0.36000000000001364</v>
      </c>
      <c r="S22" s="20"/>
      <c r="T22" s="20"/>
      <c r="U22" s="20"/>
      <c r="V22" s="20"/>
    </row>
    <row r="23" spans="1:22" x14ac:dyDescent="0.45">
      <c r="A23" s="57">
        <v>2558</v>
      </c>
      <c r="B23" s="104">
        <v>217.46</v>
      </c>
      <c r="C23" s="99">
        <v>180.45</v>
      </c>
      <c r="D23" s="102">
        <v>42266</v>
      </c>
      <c r="E23" s="105">
        <v>217.31700000000001</v>
      </c>
      <c r="F23" s="99">
        <v>165.6</v>
      </c>
      <c r="G23" s="102">
        <v>42266</v>
      </c>
      <c r="H23" s="104">
        <v>214.89</v>
      </c>
      <c r="I23" s="99">
        <v>0.09</v>
      </c>
      <c r="J23" s="94">
        <v>42097</v>
      </c>
      <c r="K23" s="105">
        <v>214.89099999999999</v>
      </c>
      <c r="L23" s="99">
        <v>0.09</v>
      </c>
      <c r="M23" s="102">
        <v>42098</v>
      </c>
      <c r="N23" s="98">
        <v>75.42</v>
      </c>
      <c r="O23" s="107">
        <f t="shared" si="2"/>
        <v>2.3915455740000002</v>
      </c>
      <c r="P23" s="12"/>
      <c r="Q23" s="19">
        <v>2.3000000000000114</v>
      </c>
      <c r="R23" s="19">
        <v>-0.27000000000001023</v>
      </c>
      <c r="S23" s="20"/>
      <c r="T23" s="20"/>
      <c r="U23" s="20"/>
      <c r="V23" s="20"/>
    </row>
    <row r="24" spans="1:22" x14ac:dyDescent="0.45">
      <c r="A24" s="57">
        <v>2559</v>
      </c>
      <c r="B24" s="104">
        <v>217.25</v>
      </c>
      <c r="C24" s="99">
        <v>214.5</v>
      </c>
      <c r="D24" s="102">
        <v>42632</v>
      </c>
      <c r="E24" s="105">
        <v>216.89699999999999</v>
      </c>
      <c r="F24" s="99">
        <v>136.5</v>
      </c>
      <c r="G24" s="102">
        <v>42632</v>
      </c>
      <c r="H24" s="104">
        <v>214.63</v>
      </c>
      <c r="I24" s="99">
        <v>0.01</v>
      </c>
      <c r="J24" s="94">
        <v>42407</v>
      </c>
      <c r="K24" s="105">
        <v>214.63</v>
      </c>
      <c r="L24" s="99">
        <v>0.01</v>
      </c>
      <c r="M24" s="102">
        <v>42408</v>
      </c>
      <c r="N24" s="98">
        <v>167.54</v>
      </c>
      <c r="O24" s="107">
        <f t="shared" si="2"/>
        <v>5.3126431379999994</v>
      </c>
      <c r="P24" s="12"/>
      <c r="Q24" s="19">
        <v>2.0889999999999986</v>
      </c>
      <c r="R24" s="19">
        <v>-0.53100000000000591</v>
      </c>
      <c r="S24" s="20"/>
      <c r="T24" s="19"/>
      <c r="U24" s="20"/>
      <c r="V24" s="20"/>
    </row>
    <row r="25" spans="1:22" x14ac:dyDescent="0.45">
      <c r="A25" s="57">
        <v>2560</v>
      </c>
      <c r="B25" s="104">
        <v>218.51</v>
      </c>
      <c r="C25" s="106">
        <v>298.37</v>
      </c>
      <c r="D25" s="94">
        <v>43390</v>
      </c>
      <c r="E25" s="105">
        <v>217.89</v>
      </c>
      <c r="F25" s="106">
        <v>202.82</v>
      </c>
      <c r="G25" s="102">
        <v>43390</v>
      </c>
      <c r="H25" s="104">
        <v>214.83</v>
      </c>
      <c r="I25" s="106">
        <v>0</v>
      </c>
      <c r="J25" s="108">
        <v>43152</v>
      </c>
      <c r="K25" s="105">
        <v>214.86</v>
      </c>
      <c r="L25" s="106">
        <v>0</v>
      </c>
      <c r="M25" s="109">
        <v>43179</v>
      </c>
      <c r="N25" s="110">
        <v>363.14</v>
      </c>
      <c r="O25" s="107">
        <v>11.52</v>
      </c>
      <c r="P25" s="12"/>
      <c r="Q25" s="19">
        <v>3.3489999999999895</v>
      </c>
      <c r="R25" s="19">
        <v>-0.33000000000001251</v>
      </c>
      <c r="S25" s="20"/>
      <c r="T25" s="19"/>
      <c r="U25" s="20"/>
      <c r="V25" s="20"/>
    </row>
    <row r="26" spans="1:22" x14ac:dyDescent="0.45">
      <c r="A26" s="57">
        <v>2561</v>
      </c>
      <c r="B26" s="104">
        <v>216.91</v>
      </c>
      <c r="C26" s="106">
        <v>58.2</v>
      </c>
      <c r="D26" s="94">
        <v>43742</v>
      </c>
      <c r="E26" s="105">
        <v>216.72</v>
      </c>
      <c r="F26" s="106">
        <v>49.92</v>
      </c>
      <c r="G26" s="102">
        <v>43742</v>
      </c>
      <c r="H26" s="104">
        <v>214.86</v>
      </c>
      <c r="I26" s="106">
        <v>0.2</v>
      </c>
      <c r="J26" s="108">
        <v>43576</v>
      </c>
      <c r="K26" s="105">
        <v>214.86</v>
      </c>
      <c r="L26" s="106">
        <v>0.2</v>
      </c>
      <c r="M26" s="109">
        <v>43576</v>
      </c>
      <c r="N26" s="110">
        <v>151.16999999999999</v>
      </c>
      <c r="O26" s="107">
        <v>4.79</v>
      </c>
      <c r="P26" s="12"/>
      <c r="Q26" s="20">
        <v>1.7489999999999952</v>
      </c>
      <c r="R26" s="19">
        <v>-0.30000000000001137</v>
      </c>
      <c r="S26" s="20"/>
      <c r="T26" s="20"/>
      <c r="U26" s="20"/>
      <c r="V26" s="20"/>
    </row>
    <row r="27" spans="1:22" x14ac:dyDescent="0.45">
      <c r="A27" s="57">
        <v>2562</v>
      </c>
      <c r="B27" s="104">
        <v>216.84</v>
      </c>
      <c r="C27" s="106">
        <v>80.400000000000006</v>
      </c>
      <c r="D27" s="94">
        <v>44077</v>
      </c>
      <c r="E27" s="105">
        <v>216.76</v>
      </c>
      <c r="F27" s="106">
        <v>73.8</v>
      </c>
      <c r="G27" s="102">
        <v>44077</v>
      </c>
      <c r="H27" s="104">
        <v>214.56</v>
      </c>
      <c r="I27" s="106">
        <v>0</v>
      </c>
      <c r="J27" s="108">
        <v>44108</v>
      </c>
      <c r="K27" s="105">
        <v>214.69</v>
      </c>
      <c r="L27" s="106">
        <v>0.09</v>
      </c>
      <c r="M27" s="109">
        <v>44108</v>
      </c>
      <c r="N27" s="110">
        <v>83.54</v>
      </c>
      <c r="O27" s="107">
        <v>2.65</v>
      </c>
      <c r="P27" s="12"/>
      <c r="Q27" s="20">
        <v>1.679000000000002</v>
      </c>
      <c r="R27" s="19">
        <v>-0.60099999999999909</v>
      </c>
      <c r="S27" s="20"/>
      <c r="T27" s="20"/>
      <c r="U27" s="20"/>
      <c r="V27" s="20"/>
    </row>
    <row r="28" spans="1:22" x14ac:dyDescent="0.45">
      <c r="A28" s="57">
        <v>2563</v>
      </c>
      <c r="B28" s="104">
        <v>218.62</v>
      </c>
      <c r="C28" s="106">
        <v>404</v>
      </c>
      <c r="D28" s="94">
        <v>44065</v>
      </c>
      <c r="E28" s="105">
        <v>218.13</v>
      </c>
      <c r="F28" s="106">
        <v>295</v>
      </c>
      <c r="G28" s="102">
        <v>44065</v>
      </c>
      <c r="H28" s="104">
        <v>214.65</v>
      </c>
      <c r="I28" s="106">
        <v>0.2</v>
      </c>
      <c r="J28" s="108">
        <v>44176</v>
      </c>
      <c r="K28" s="105">
        <v>214.68</v>
      </c>
      <c r="L28" s="106">
        <v>0.26</v>
      </c>
      <c r="M28" s="109">
        <v>44176</v>
      </c>
      <c r="N28" s="110">
        <v>113.71</v>
      </c>
      <c r="O28" s="107">
        <v>3.61</v>
      </c>
      <c r="P28" s="12"/>
      <c r="Q28" s="20">
        <v>3.460000000000008</v>
      </c>
      <c r="R28" s="19">
        <v>-0.50999999999999091</v>
      </c>
      <c r="S28" s="20"/>
      <c r="T28" s="20"/>
      <c r="U28" s="20"/>
      <c r="V28" s="20"/>
    </row>
    <row r="29" spans="1:22" x14ac:dyDescent="0.45">
      <c r="A29" s="57">
        <v>2564</v>
      </c>
      <c r="B29" s="111">
        <v>217.81</v>
      </c>
      <c r="C29" s="112">
        <v>268.39999999999998</v>
      </c>
      <c r="D29" s="113">
        <v>44448</v>
      </c>
      <c r="E29" s="114">
        <v>217.28700000000001</v>
      </c>
      <c r="F29" s="112">
        <v>197.7</v>
      </c>
      <c r="G29" s="113">
        <v>44449</v>
      </c>
      <c r="H29" s="111">
        <v>214.761</v>
      </c>
      <c r="I29" s="112">
        <v>0.08</v>
      </c>
      <c r="J29" s="115">
        <v>242952</v>
      </c>
      <c r="K29" s="114">
        <v>214.76599999999999</v>
      </c>
      <c r="L29" s="112">
        <v>0.09</v>
      </c>
      <c r="M29" s="113">
        <v>242952</v>
      </c>
      <c r="N29" s="116">
        <v>247.5</v>
      </c>
      <c r="O29" s="117">
        <f t="shared" ref="O29:O31" si="3">+N29*0.0317097</f>
        <v>7.8481507500000003</v>
      </c>
      <c r="P29" s="12"/>
      <c r="Q29" s="20">
        <v>2.6490000000000009</v>
      </c>
      <c r="R29" s="20">
        <v>-0.40000000000000568</v>
      </c>
      <c r="S29" s="20"/>
      <c r="T29" s="20"/>
      <c r="U29" s="20"/>
      <c r="V29" s="20"/>
    </row>
    <row r="30" spans="1:22" x14ac:dyDescent="0.45">
      <c r="A30" s="57">
        <v>2565</v>
      </c>
      <c r="B30" s="111">
        <v>218.571</v>
      </c>
      <c r="C30" s="112">
        <v>372.2</v>
      </c>
      <c r="D30" s="113">
        <v>44836</v>
      </c>
      <c r="E30" s="114">
        <v>218.37</v>
      </c>
      <c r="F30" s="112">
        <v>340.2</v>
      </c>
      <c r="G30" s="113">
        <v>44836</v>
      </c>
      <c r="H30" s="111">
        <v>214.90100000000001</v>
      </c>
      <c r="I30" s="112">
        <v>0.1</v>
      </c>
      <c r="J30" s="115">
        <v>243072</v>
      </c>
      <c r="K30" s="114">
        <v>214.911</v>
      </c>
      <c r="L30" s="112">
        <v>0.11</v>
      </c>
      <c r="M30" s="113">
        <v>243073</v>
      </c>
      <c r="N30" s="116">
        <v>414.59</v>
      </c>
      <c r="O30" s="117">
        <v>13.146524523</v>
      </c>
      <c r="P30" s="12"/>
      <c r="Q30" s="20">
        <v>3.4099999999999966</v>
      </c>
      <c r="R30" s="20">
        <v>-0.25999999999999091</v>
      </c>
      <c r="S30" s="20"/>
      <c r="T30" s="20"/>
      <c r="U30" s="20"/>
      <c r="V30" s="20"/>
    </row>
    <row r="31" spans="1:22" ht="22.7" customHeight="1" x14ac:dyDescent="0.45">
      <c r="A31" s="27">
        <v>2566</v>
      </c>
      <c r="B31" s="22">
        <v>219.471</v>
      </c>
      <c r="C31" s="24">
        <v>346.73</v>
      </c>
      <c r="D31" s="17">
        <v>45198</v>
      </c>
      <c r="E31" s="23">
        <v>218.52600000000001</v>
      </c>
      <c r="F31" s="24">
        <v>240.97</v>
      </c>
      <c r="G31" s="21">
        <v>45199</v>
      </c>
      <c r="H31" s="22">
        <v>215.11</v>
      </c>
      <c r="I31" s="24">
        <v>0.17</v>
      </c>
      <c r="J31" s="28">
        <v>243613</v>
      </c>
      <c r="K31" s="23">
        <v>215.11</v>
      </c>
      <c r="L31" s="24">
        <v>0.17</v>
      </c>
      <c r="M31" s="29">
        <v>243614</v>
      </c>
      <c r="N31" s="30">
        <v>191.89</v>
      </c>
      <c r="O31" s="25">
        <v>6.0847743329999995</v>
      </c>
      <c r="P31" s="12"/>
      <c r="Q31" s="20">
        <v>4.3100000000000023</v>
      </c>
      <c r="R31" s="20">
        <v>-5.0999999999987722E-2</v>
      </c>
      <c r="S31" s="20"/>
      <c r="T31" s="20"/>
      <c r="U31" s="20"/>
      <c r="V31" s="20"/>
    </row>
    <row r="32" spans="1:22" x14ac:dyDescent="0.45">
      <c r="A32" s="27"/>
      <c r="B32" s="22"/>
      <c r="C32" s="24"/>
      <c r="D32" s="17"/>
      <c r="E32" s="23"/>
      <c r="F32" s="24"/>
      <c r="G32" s="21"/>
      <c r="H32" s="22"/>
      <c r="I32" s="24"/>
      <c r="J32" s="28"/>
      <c r="K32" s="23"/>
      <c r="L32" s="24"/>
      <c r="M32" s="29"/>
      <c r="N32" s="30"/>
      <c r="O32" s="25"/>
      <c r="P32" s="12"/>
      <c r="Q32" s="20"/>
      <c r="R32" s="20"/>
      <c r="S32" s="20"/>
      <c r="T32" s="20"/>
      <c r="U32" s="20"/>
      <c r="V32" s="20"/>
    </row>
    <row r="33" spans="1:22" x14ac:dyDescent="0.45">
      <c r="A33" s="27"/>
      <c r="B33" s="22"/>
      <c r="C33" s="24"/>
      <c r="D33" s="17"/>
      <c r="E33" s="23"/>
      <c r="F33" s="24"/>
      <c r="G33" s="21"/>
      <c r="H33" s="22"/>
      <c r="I33" s="24"/>
      <c r="J33" s="28"/>
      <c r="K33" s="23"/>
      <c r="L33" s="24"/>
      <c r="M33" s="29"/>
      <c r="N33" s="30"/>
      <c r="O33" s="25"/>
      <c r="P33" s="12"/>
      <c r="Q33" s="20"/>
      <c r="R33" s="20"/>
      <c r="S33" s="20"/>
      <c r="T33" s="20"/>
      <c r="U33" s="20"/>
      <c r="V33" s="20"/>
    </row>
    <row r="34" spans="1:22" x14ac:dyDescent="0.45">
      <c r="A34" s="27"/>
      <c r="B34" s="22"/>
      <c r="C34" s="24"/>
      <c r="D34" s="17"/>
      <c r="E34" s="23"/>
      <c r="F34" s="24"/>
      <c r="G34" s="21"/>
      <c r="H34" s="22"/>
      <c r="I34" s="24"/>
      <c r="J34" s="28"/>
      <c r="K34" s="23"/>
      <c r="L34" s="24"/>
      <c r="M34" s="29"/>
      <c r="N34" s="30"/>
      <c r="O34" s="25"/>
      <c r="P34" s="12"/>
      <c r="Q34" s="20"/>
      <c r="R34" s="20"/>
      <c r="S34" s="20"/>
      <c r="T34" s="20"/>
      <c r="U34" s="20"/>
      <c r="V34" s="20"/>
    </row>
    <row r="35" spans="1:22" ht="23.1" customHeight="1" x14ac:dyDescent="0.45">
      <c r="A35" s="31"/>
      <c r="B35" s="22"/>
      <c r="C35" s="32"/>
      <c r="D35" s="33"/>
      <c r="E35" s="23"/>
      <c r="F35" s="32"/>
      <c r="G35" s="29"/>
      <c r="H35" s="34"/>
      <c r="I35" s="32"/>
      <c r="J35" s="35"/>
      <c r="K35" s="23"/>
      <c r="L35" s="32"/>
      <c r="M35" s="29"/>
      <c r="N35" s="22"/>
      <c r="O35" s="25"/>
      <c r="Q35" s="20"/>
      <c r="R35" s="20"/>
      <c r="S35" s="20"/>
      <c r="T35" s="20"/>
      <c r="U35" s="20"/>
      <c r="V35" s="20"/>
    </row>
    <row r="36" spans="1:22" ht="23.1" customHeight="1" x14ac:dyDescent="0.45">
      <c r="A36" s="31"/>
      <c r="B36" s="22"/>
      <c r="C36" s="32"/>
      <c r="D36" s="36"/>
      <c r="E36" s="23"/>
      <c r="F36" s="32"/>
      <c r="G36" s="37"/>
      <c r="H36" s="34"/>
      <c r="I36" s="32"/>
      <c r="J36" s="35"/>
      <c r="K36" s="23"/>
      <c r="L36" s="32"/>
      <c r="M36" s="29"/>
      <c r="N36" s="22"/>
      <c r="O36" s="25"/>
      <c r="Q36" s="20"/>
      <c r="R36" s="20"/>
      <c r="S36" s="20"/>
      <c r="T36" s="20"/>
      <c r="U36" s="20"/>
      <c r="V36" s="20"/>
    </row>
    <row r="37" spans="1:22" ht="23.1" customHeight="1" x14ac:dyDescent="0.45">
      <c r="A37" s="31"/>
      <c r="B37" s="38"/>
      <c r="C37" s="39"/>
      <c r="D37" s="36"/>
      <c r="E37" s="23"/>
      <c r="F37" s="32"/>
      <c r="G37" s="37"/>
      <c r="H37" s="34"/>
      <c r="I37" s="32"/>
      <c r="J37" s="35"/>
      <c r="K37" s="41"/>
      <c r="L37" s="39"/>
      <c r="M37" s="45"/>
      <c r="N37" s="38"/>
      <c r="O37" s="46"/>
      <c r="Q37" s="20"/>
      <c r="R37" s="20"/>
      <c r="S37" s="20"/>
      <c r="T37" s="20"/>
      <c r="U37" s="20"/>
      <c r="V37" s="20"/>
    </row>
    <row r="38" spans="1:22" ht="23.1" customHeight="1" x14ac:dyDescent="0.45">
      <c r="A38" s="47"/>
      <c r="B38" s="48"/>
      <c r="C38" s="49"/>
      <c r="D38" s="50"/>
      <c r="E38" s="51"/>
      <c r="F38" s="49"/>
      <c r="G38" s="52"/>
      <c r="H38" s="53"/>
      <c r="I38" s="49"/>
      <c r="J38" s="54"/>
      <c r="K38" s="51"/>
      <c r="L38" s="49"/>
      <c r="M38" s="55"/>
      <c r="N38" s="48"/>
      <c r="O38" s="56"/>
      <c r="Q38" s="20"/>
      <c r="R38" s="20"/>
      <c r="S38" s="20"/>
      <c r="T38" s="20"/>
      <c r="U38" s="20"/>
      <c r="V38" s="20"/>
    </row>
    <row r="39" spans="1:22" x14ac:dyDescent="0.45">
      <c r="Q39" s="20"/>
      <c r="R39" s="20"/>
      <c r="S39" s="20"/>
      <c r="T39" s="20"/>
      <c r="U39" s="20"/>
      <c r="V39" s="20"/>
    </row>
    <row r="46" spans="1:22" x14ac:dyDescent="0.45">
      <c r="D46" s="40" t="s">
        <v>20</v>
      </c>
      <c r="E46" s="41"/>
      <c r="F46" s="39"/>
      <c r="G46" s="42"/>
      <c r="H46" s="43"/>
      <c r="I46" s="39"/>
      <c r="J46" s="44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W.22</vt:lpstr>
      <vt:lpstr>กราฟ-W.22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2010-12-01T08:21:19Z</cp:lastPrinted>
  <dcterms:created xsi:type="dcterms:W3CDTF">1994-01-31T08:04:27Z</dcterms:created>
  <dcterms:modified xsi:type="dcterms:W3CDTF">2024-06-20T00:59:28Z</dcterms:modified>
</cp:coreProperties>
</file>