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75" activeTab="0"/>
  </bookViews>
  <sheets>
    <sheet name="H05w22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<sst xmlns="http://schemas.openxmlformats.org/spreadsheetml/2006/main" count="32" uniqueCount="28">
  <si>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</si>
  <si>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</si>
  <si>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</si>
  <si>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</si>
  <si>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</si>
  <si>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</si>
  <si>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</si>
  <si>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</si>
  <si>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</si>
  <si>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</si>
  <si>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</si>
  <si>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</si>
  <si>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</si>
  <si>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</si>
  <si>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</si>
  <si>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</si>
  <si>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</si>
  <si>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</si>
  <si>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</si>
  <si>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</si>
  <si>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</si>
  <si>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</si>
  <si>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</si>
  <si>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บ้านวังพร้าว อ.เกาะคา  จ.ลำปาง</t>
  </si>
  <si>
    <t>พื้นที่รับน้ำ    1,549  ตร.กม.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</si>
  <si>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</si>
  <si>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:น้ำแม่จาง W.22</t>
  </si>
  <si>
    <t>ปริมาณน้ำเฉลี่ย 224.60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</si>
</sst>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9">
    <font>
      <sz val="14"/>
      <name val="Cordia New"/>
      <family val="0"/>
    </font>
    <font>
      <sz val="8"/>
      <name val="Cordia New"/>
      <family val="2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TH SarabunPSK"/>
      <family val="0"/>
    </font>
    <font>
      <b/>
      <sz val="14"/>
      <color indexed="57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23" fontId="3" fillId="0" borderId="15" xfId="0" applyNumberFormat="1" applyFont="1" applyBorder="1" applyAlignment="1" applyProtection="1">
      <alignment horizontal="center"/>
      <protection/>
    </xf>
    <xf numFmtId="2" fontId="3" fillId="0" borderId="16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80" fontId="6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>
      <alignment horizontal="centerContinuous" vertical="center"/>
    </xf>
    <xf numFmtId="2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W.22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น้ำแม่จาง อ.เกาะคา จ.ลำปาง</a:t>
            </a:r>
          </a:p>
        </c:rich>
      </c:tx>
      <c:layout>
        <c:manualLayout>
          <c:xMode val="factor"/>
          <c:yMode val="factor"/>
          <c:x val="0.02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3425"/>
          <c:w val="0.966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กราฟปริมาณน้ำรายปี!$A$3:$A$25</c:f>
              <c:numCache/>
            </c:numRef>
          </c:cat>
          <c:val>
            <c:numRef>
              <c:f>กราฟปริมาณน้ำรายปี!$B$3:$B$25</c:f>
              <c:numCache/>
            </c:numRef>
          </c:val>
        </c:ser>
        <c:axId val="55348995"/>
        <c:axId val="28378908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224.60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กราฟปริมาณน้ำรายปี!$A$3:$A$25</c:f>
              <c:numCache/>
            </c:numRef>
          </c:cat>
          <c:val>
            <c:numRef>
              <c:f>กราฟปริมาณน้ำรายปี!$C$3:$C$25</c:f>
              <c:numCache/>
            </c:numRef>
          </c:val>
          <c:smooth val="0"/>
        </c:ser>
        <c:axId val="55348995"/>
        <c:axId val="28378908"/>
      </c:lineChart>
      <c:dateAx>
        <c:axId val="55348995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8378908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837890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66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34899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275"/>
          <c:y val="0.208"/>
          <c:w val="0.296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19050</xdr:rowOff>
    </xdr:from>
    <xdr:to>
      <xdr:col>15</xdr:col>
      <xdr:colOff>38100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3333750" y="495300"/>
        <a:ext cx="61341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PageLayoutView="0" workbookViewId="0" topLeftCell="A19">
      <selection activeCell="V31" sqref="V31"/>
    </sheetView>
  </sheetViews>
  <sheetFormatPr defaultColWidth="6.57421875" defaultRowHeight="21.75"/>
  <cols>
    <col min="1" max="13" width="6.57421875" style="4" customWidth="1"/>
    <col min="14" max="14" width="9.00390625" style="4" customWidth="1"/>
    <col min="15" max="15" width="8.421875" style="4" customWidth="1"/>
    <col min="16" max="16384" width="6.57421875" style="4" customWidth="1"/>
  </cols>
  <sheetData>
    <row r="1" spans="1:15" ht="28.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2:15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">
      <c r="A3" s="6" t="s">
        <v>23</v>
      </c>
      <c r="B3" s="7"/>
      <c r="C3" s="7"/>
      <c r="D3" s="7"/>
      <c r="E3" s="7"/>
      <c r="F3" s="7"/>
      <c r="G3" s="7"/>
      <c r="H3" s="7"/>
      <c r="I3" s="7"/>
      <c r="K3" s="7" t="s">
        <v>24</v>
      </c>
      <c r="L3" s="7"/>
      <c r="M3" s="8"/>
      <c r="N3" s="8"/>
      <c r="O3" s="8"/>
    </row>
    <row r="4" spans="1:15" ht="2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18.75">
      <c r="A5" s="9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39"/>
      <c r="N5" s="10" t="s">
        <v>1</v>
      </c>
      <c r="O5" s="10" t="s">
        <v>2</v>
      </c>
    </row>
    <row r="6" spans="1:15" ht="18.75">
      <c r="A6" s="11" t="s">
        <v>3</v>
      </c>
      <c r="B6" s="25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2" t="s">
        <v>12</v>
      </c>
      <c r="K6" s="42" t="s">
        <v>13</v>
      </c>
      <c r="L6" s="42" t="s">
        <v>14</v>
      </c>
      <c r="M6" s="25" t="s">
        <v>15</v>
      </c>
      <c r="N6" s="12" t="s">
        <v>16</v>
      </c>
      <c r="O6" s="12" t="s">
        <v>17</v>
      </c>
    </row>
    <row r="7" spans="1:15" ht="18.75">
      <c r="A7" s="13" t="s">
        <v>18</v>
      </c>
      <c r="B7" s="40"/>
      <c r="C7" s="43"/>
      <c r="D7" s="43"/>
      <c r="E7" s="43"/>
      <c r="F7" s="43"/>
      <c r="G7" s="43"/>
      <c r="H7" s="43"/>
      <c r="I7" s="43"/>
      <c r="J7" s="43"/>
      <c r="K7" s="43"/>
      <c r="L7" s="43"/>
      <c r="M7" s="40"/>
      <c r="N7" s="14" t="s">
        <v>19</v>
      </c>
      <c r="O7" s="15" t="s">
        <v>20</v>
      </c>
    </row>
    <row r="8" spans="1:16" s="18" customFormat="1" ht="18" customHeight="1">
      <c r="A8" s="37">
        <v>2544</v>
      </c>
      <c r="B8" s="19">
        <v>1.85</v>
      </c>
      <c r="C8" s="16">
        <v>16.06</v>
      </c>
      <c r="D8" s="16">
        <v>10.89</v>
      </c>
      <c r="E8" s="16">
        <v>9.85</v>
      </c>
      <c r="F8" s="16">
        <v>76.88</v>
      </c>
      <c r="G8" s="16">
        <v>22.81</v>
      </c>
      <c r="H8" s="16">
        <v>74.91</v>
      </c>
      <c r="I8" s="16">
        <v>24.31</v>
      </c>
      <c r="J8" s="16">
        <v>6.89</v>
      </c>
      <c r="K8" s="16">
        <v>1.48</v>
      </c>
      <c r="L8" s="16">
        <v>0.59</v>
      </c>
      <c r="M8" s="44">
        <v>0.38</v>
      </c>
      <c r="N8" s="46">
        <v>246.9</v>
      </c>
      <c r="O8" s="47">
        <v>7.83</v>
      </c>
      <c r="P8" s="17"/>
    </row>
    <row r="9" spans="1:15" ht="18" customHeight="1">
      <c r="A9" s="37">
        <v>2545</v>
      </c>
      <c r="B9" s="19">
        <v>0.3</v>
      </c>
      <c r="C9" s="16">
        <v>21.093</v>
      </c>
      <c r="D9" s="16">
        <v>6.532</v>
      </c>
      <c r="E9" s="16">
        <v>7.847</v>
      </c>
      <c r="F9" s="16">
        <v>26.762</v>
      </c>
      <c r="G9" s="16">
        <v>165.435</v>
      </c>
      <c r="H9" s="16">
        <v>45.746</v>
      </c>
      <c r="I9" s="16">
        <v>20.955</v>
      </c>
      <c r="J9" s="16">
        <v>8.159</v>
      </c>
      <c r="K9" s="16">
        <v>2.742</v>
      </c>
      <c r="L9" s="16">
        <v>1.616</v>
      </c>
      <c r="M9" s="44">
        <v>1.116</v>
      </c>
      <c r="N9" s="46">
        <v>308.633</v>
      </c>
      <c r="O9" s="48">
        <v>9.79</v>
      </c>
    </row>
    <row r="10" spans="1:15" ht="18" customHeight="1">
      <c r="A10" s="37">
        <v>2546</v>
      </c>
      <c r="B10" s="19">
        <v>2.212</v>
      </c>
      <c r="C10" s="16">
        <v>3.821</v>
      </c>
      <c r="D10" s="19">
        <v>9.069</v>
      </c>
      <c r="E10" s="16">
        <v>21.355</v>
      </c>
      <c r="F10" s="16">
        <v>10.397</v>
      </c>
      <c r="G10" s="16">
        <v>53.457</v>
      </c>
      <c r="H10" s="16">
        <v>3.281</v>
      </c>
      <c r="I10" s="16">
        <v>1.503</v>
      </c>
      <c r="J10" s="16">
        <v>0.625</v>
      </c>
      <c r="K10" s="16">
        <v>0.344</v>
      </c>
      <c r="L10" s="16">
        <v>0.203</v>
      </c>
      <c r="M10" s="44">
        <v>0.147</v>
      </c>
      <c r="N10" s="49">
        <v>106.414</v>
      </c>
      <c r="O10" s="48">
        <f>+N10*0.0317097</f>
        <v>3.3743560158</v>
      </c>
    </row>
    <row r="11" spans="1:15" ht="18" customHeight="1">
      <c r="A11" s="37">
        <v>2547</v>
      </c>
      <c r="B11" s="19">
        <v>2.326</v>
      </c>
      <c r="C11" s="20">
        <v>4.88</v>
      </c>
      <c r="D11" s="4">
        <v>4.132</v>
      </c>
      <c r="E11" s="16">
        <v>1.203</v>
      </c>
      <c r="F11" s="16">
        <v>5.646</v>
      </c>
      <c r="G11" s="16">
        <v>42.794</v>
      </c>
      <c r="H11" s="16">
        <v>6.022</v>
      </c>
      <c r="I11" s="16">
        <v>0.721</v>
      </c>
      <c r="J11" s="16">
        <v>0.284</v>
      </c>
      <c r="K11" s="16">
        <v>0</v>
      </c>
      <c r="L11" s="16">
        <v>0</v>
      </c>
      <c r="M11" s="44">
        <v>0</v>
      </c>
      <c r="N11" s="49">
        <f>SUM(B11:M11)</f>
        <v>68.00800000000001</v>
      </c>
      <c r="O11" s="50">
        <f>AVERAGE(B11:M11)</f>
        <v>5.6673333333333344</v>
      </c>
    </row>
    <row r="12" spans="1:15" ht="18" customHeight="1">
      <c r="A12" s="37">
        <v>2548</v>
      </c>
      <c r="B12" s="19">
        <v>9.288864</v>
      </c>
      <c r="C12" s="16">
        <v>6.365088000000002</v>
      </c>
      <c r="D12" s="19">
        <v>6.086880000000002</v>
      </c>
      <c r="E12" s="16">
        <v>7.985952000000001</v>
      </c>
      <c r="F12" s="16">
        <v>6.0298560000000005</v>
      </c>
      <c r="G12" s="16">
        <v>137.03039999999996</v>
      </c>
      <c r="H12" s="16">
        <v>39.66537599999999</v>
      </c>
      <c r="I12" s="16">
        <v>4.987007999999999</v>
      </c>
      <c r="J12" s="16">
        <v>2.3448960000000003</v>
      </c>
      <c r="K12" s="16">
        <v>12.982463999999997</v>
      </c>
      <c r="L12" s="16">
        <v>12.000960000000003</v>
      </c>
      <c r="M12" s="44">
        <v>12.587616000000008</v>
      </c>
      <c r="N12" s="49">
        <f>SUM(B12:M12)</f>
        <v>257.35535999999996</v>
      </c>
      <c r="O12" s="50">
        <f aca="true" t="shared" si="0" ref="O12:O30">+N12*0.0317097</f>
        <v>8.160661258991999</v>
      </c>
    </row>
    <row r="13" spans="1:15" ht="18" customHeight="1">
      <c r="A13" s="37">
        <v>2549</v>
      </c>
      <c r="B13" s="19">
        <v>9.947232</v>
      </c>
      <c r="C13" s="16">
        <v>85.25952000000001</v>
      </c>
      <c r="D13" s="19">
        <v>59.045759999999994</v>
      </c>
      <c r="E13" s="16">
        <v>44.94528</v>
      </c>
      <c r="F13" s="16">
        <v>96.01632000000004</v>
      </c>
      <c r="G13" s="16">
        <v>206.15039999999996</v>
      </c>
      <c r="H13" s="16">
        <v>75.6</v>
      </c>
      <c r="I13" s="16">
        <v>5.932310400000009</v>
      </c>
      <c r="J13" s="16">
        <v>0.07197120000000005</v>
      </c>
      <c r="K13" s="16">
        <v>0.07344000000000005</v>
      </c>
      <c r="L13" s="16">
        <v>0.6073919999999999</v>
      </c>
      <c r="M13" s="44">
        <v>0.6246720000000002</v>
      </c>
      <c r="N13" s="49">
        <v>584.2742976000001</v>
      </c>
      <c r="O13" s="50">
        <f t="shared" si="0"/>
        <v>18.527162694606723</v>
      </c>
    </row>
    <row r="14" spans="1:15" ht="18" customHeight="1">
      <c r="A14" s="37">
        <v>2550</v>
      </c>
      <c r="B14" s="19">
        <v>1.423008</v>
      </c>
      <c r="C14" s="16">
        <v>51.847776</v>
      </c>
      <c r="D14" s="16">
        <v>7.506432</v>
      </c>
      <c r="E14" s="16">
        <v>5.4656640000000065</v>
      </c>
      <c r="F14" s="16">
        <v>14.176512</v>
      </c>
      <c r="G14" s="16">
        <v>30.734207999999995</v>
      </c>
      <c r="H14" s="16">
        <v>11.435040000000003</v>
      </c>
      <c r="I14" s="16">
        <v>3.2296320000000005</v>
      </c>
      <c r="J14" s="16">
        <v>0.7637760000000001</v>
      </c>
      <c r="K14" s="16">
        <v>0.8320320000000003</v>
      </c>
      <c r="L14" s="16">
        <v>0.6467039999999997</v>
      </c>
      <c r="M14" s="44">
        <v>0.6600959999999997</v>
      </c>
      <c r="N14" s="49">
        <v>128.72088000000002</v>
      </c>
      <c r="O14" s="50">
        <f t="shared" si="0"/>
        <v>4.081700488536001</v>
      </c>
    </row>
    <row r="15" spans="1:15" ht="18" customHeight="1">
      <c r="A15" s="37">
        <v>2551</v>
      </c>
      <c r="B15" s="19">
        <v>0.6635519999999997</v>
      </c>
      <c r="C15" s="16">
        <v>5.070816000000001</v>
      </c>
      <c r="D15" s="16">
        <v>2.2956479999999995</v>
      </c>
      <c r="E15" s="16">
        <v>2.8728</v>
      </c>
      <c r="F15" s="16">
        <v>4.264704000000001</v>
      </c>
      <c r="G15" s="16">
        <v>20.64528</v>
      </c>
      <c r="H15" s="16">
        <v>25.57008</v>
      </c>
      <c r="I15" s="16">
        <v>30.973536000000003</v>
      </c>
      <c r="J15" s="16">
        <v>1.1975040000000001</v>
      </c>
      <c r="K15" s="16">
        <v>0.40176</v>
      </c>
      <c r="L15" s="16">
        <v>0.372384</v>
      </c>
      <c r="M15" s="44">
        <v>0.540864</v>
      </c>
      <c r="N15" s="49">
        <v>94.86892800000001</v>
      </c>
      <c r="O15" s="50">
        <f t="shared" si="0"/>
        <v>3.0082652462016</v>
      </c>
    </row>
    <row r="16" spans="1:15" ht="18" customHeight="1">
      <c r="A16" s="37">
        <v>2552</v>
      </c>
      <c r="B16" s="19">
        <v>0.7119360000000003</v>
      </c>
      <c r="C16" s="16">
        <v>1.882656</v>
      </c>
      <c r="D16" s="16">
        <v>5.22288</v>
      </c>
      <c r="E16" s="16">
        <v>7.771679999999998</v>
      </c>
      <c r="F16" s="16">
        <v>10.776672000000001</v>
      </c>
      <c r="G16" s="16">
        <v>30.631392</v>
      </c>
      <c r="H16" s="16">
        <v>17.534879999999998</v>
      </c>
      <c r="I16" s="16">
        <v>1.28304</v>
      </c>
      <c r="J16" s="16">
        <v>0.533088</v>
      </c>
      <c r="K16" s="16">
        <v>0.9961920000000003</v>
      </c>
      <c r="L16" s="16">
        <v>0.962496</v>
      </c>
      <c r="M16" s="44">
        <v>0.4103999999999999</v>
      </c>
      <c r="N16" s="49">
        <v>78.71731199999999</v>
      </c>
      <c r="O16" s="50">
        <f t="shared" si="0"/>
        <v>2.4961023483263998</v>
      </c>
    </row>
    <row r="17" spans="1:15" ht="18" customHeight="1">
      <c r="A17" s="37">
        <v>2553</v>
      </c>
      <c r="B17" s="19">
        <v>27.92275200000002</v>
      </c>
      <c r="C17" s="16">
        <v>2.3803200000000015</v>
      </c>
      <c r="D17" s="16">
        <v>2.334528</v>
      </c>
      <c r="E17" s="16">
        <v>0.5123520000000003</v>
      </c>
      <c r="F17" s="16">
        <v>59.436288000000005</v>
      </c>
      <c r="G17" s="16">
        <v>49.01472000000001</v>
      </c>
      <c r="H17" s="16">
        <v>29.011391999999997</v>
      </c>
      <c r="I17" s="16">
        <v>2.4788159999999992</v>
      </c>
      <c r="J17" s="16">
        <v>0.1408320000000001</v>
      </c>
      <c r="K17" s="16">
        <v>0.1460160000000001</v>
      </c>
      <c r="L17" s="16">
        <v>0.1451520000000001</v>
      </c>
      <c r="M17" s="44">
        <v>0.1805760000000001</v>
      </c>
      <c r="N17" s="49">
        <v>173.70374400000009</v>
      </c>
      <c r="O17" s="50">
        <f t="shared" si="0"/>
        <v>5.508093611116803</v>
      </c>
    </row>
    <row r="18" spans="1:15" ht="18" customHeight="1">
      <c r="A18" s="37">
        <v>2554</v>
      </c>
      <c r="B18" s="19">
        <v>12.272255999999999</v>
      </c>
      <c r="C18" s="16">
        <v>60.754751999999996</v>
      </c>
      <c r="D18" s="16">
        <v>20.103552</v>
      </c>
      <c r="E18" s="16">
        <v>38.796192000000005</v>
      </c>
      <c r="F18" s="16">
        <v>338.7303360000001</v>
      </c>
      <c r="G18" s="16">
        <v>122.30784000000001</v>
      </c>
      <c r="H18" s="16">
        <v>146.47392000000005</v>
      </c>
      <c r="I18" s="16">
        <v>5.0474879999999995</v>
      </c>
      <c r="J18" s="16">
        <v>2.21184</v>
      </c>
      <c r="K18" s="16">
        <v>5.655743999999999</v>
      </c>
      <c r="L18" s="16">
        <v>1.953504</v>
      </c>
      <c r="M18" s="44">
        <v>6.7927680000000015</v>
      </c>
      <c r="N18" s="49">
        <v>761.1001920000002</v>
      </c>
      <c r="O18" s="50">
        <f t="shared" si="0"/>
        <v>24.13425875826241</v>
      </c>
    </row>
    <row r="19" spans="1:15" ht="18" customHeight="1">
      <c r="A19" s="37">
        <v>2555</v>
      </c>
      <c r="B19" s="19">
        <v>1.5215039999999993</v>
      </c>
      <c r="C19" s="16">
        <v>19.91692800000001</v>
      </c>
      <c r="D19" s="16">
        <v>26.065152</v>
      </c>
      <c r="E19" s="16">
        <v>3.301344000000002</v>
      </c>
      <c r="F19" s="16">
        <v>15.513119999999999</v>
      </c>
      <c r="G19" s="16">
        <v>205.94304</v>
      </c>
      <c r="H19" s="16">
        <v>30.441312000000007</v>
      </c>
      <c r="I19" s="16">
        <v>7.860671999999994</v>
      </c>
      <c r="J19" s="16">
        <v>2.4831359999999996</v>
      </c>
      <c r="K19" s="16">
        <v>7.6645439999999985</v>
      </c>
      <c r="L19" s="16">
        <v>6.3253439999999985</v>
      </c>
      <c r="M19" s="44">
        <v>0.744768</v>
      </c>
      <c r="N19" s="49">
        <v>327.780864</v>
      </c>
      <c r="O19" s="50">
        <f t="shared" si="0"/>
        <v>10.393832863180801</v>
      </c>
    </row>
    <row r="20" spans="1:15" ht="18" customHeight="1">
      <c r="A20" s="37">
        <v>2556</v>
      </c>
      <c r="B20" s="19">
        <v>1.731456</v>
      </c>
      <c r="C20" s="16">
        <v>7.6956479999999985</v>
      </c>
      <c r="D20" s="16">
        <v>0.23932800000000004</v>
      </c>
      <c r="E20" s="16">
        <v>0.06825600000000004</v>
      </c>
      <c r="F20" s="16">
        <v>13.595040000000004</v>
      </c>
      <c r="G20" s="16">
        <v>31.106591999999996</v>
      </c>
      <c r="H20" s="16">
        <v>52.297920000000005</v>
      </c>
      <c r="I20" s="16">
        <v>5.7170879999999995</v>
      </c>
      <c r="J20" s="16">
        <v>1.6269119999999995</v>
      </c>
      <c r="K20" s="16">
        <v>0.09936000000000003</v>
      </c>
      <c r="L20" s="16">
        <v>0.07948800000000004</v>
      </c>
      <c r="M20" s="44">
        <v>2.2654080000000003</v>
      </c>
      <c r="N20" s="49">
        <v>116.52249600000003</v>
      </c>
      <c r="O20" s="50">
        <f t="shared" si="0"/>
        <v>3.694893391411201</v>
      </c>
    </row>
    <row r="21" spans="1:15" ht="18" customHeight="1">
      <c r="A21" s="37">
        <v>2557</v>
      </c>
      <c r="B21" s="36">
        <v>0.789696</v>
      </c>
      <c r="C21" s="21">
        <v>2.6369279999999993</v>
      </c>
      <c r="D21" s="21">
        <v>4.935167999999997</v>
      </c>
      <c r="E21" s="21">
        <v>9.446111999999998</v>
      </c>
      <c r="F21" s="21">
        <v>10.355903999999997</v>
      </c>
      <c r="G21" s="21">
        <v>30.362688</v>
      </c>
      <c r="H21" s="21">
        <v>13.548384000000002</v>
      </c>
      <c r="I21" s="21">
        <v>13.598496000000004</v>
      </c>
      <c r="J21" s="21">
        <v>8.016192</v>
      </c>
      <c r="K21" s="21">
        <v>8.89488</v>
      </c>
      <c r="L21" s="21">
        <v>1.0177919999999998</v>
      </c>
      <c r="M21" s="45">
        <v>1.0523520000000008</v>
      </c>
      <c r="N21" s="51">
        <v>104.65459200000001</v>
      </c>
      <c r="O21" s="50">
        <f t="shared" si="0"/>
        <v>3.3185657159424005</v>
      </c>
    </row>
    <row r="22" spans="1:15" ht="18" customHeight="1">
      <c r="A22" s="37">
        <v>2558</v>
      </c>
      <c r="B22" s="36">
        <v>1.48176</v>
      </c>
      <c r="C22" s="21">
        <v>3.816288</v>
      </c>
      <c r="D22" s="21">
        <v>0.8665920000000003</v>
      </c>
      <c r="E22" s="21">
        <v>0.36806399999999995</v>
      </c>
      <c r="F22" s="21">
        <v>5.2038720000000005</v>
      </c>
      <c r="G22" s="21">
        <v>47.853504</v>
      </c>
      <c r="H22" s="21">
        <v>4.83408</v>
      </c>
      <c r="I22" s="21">
        <v>2.251584</v>
      </c>
      <c r="J22" s="21">
        <v>2.274911999999999</v>
      </c>
      <c r="K22" s="21">
        <v>1.945728</v>
      </c>
      <c r="L22" s="21">
        <v>2.6550720000000005</v>
      </c>
      <c r="M22" s="45">
        <v>1.8645119999999995</v>
      </c>
      <c r="N22" s="51">
        <v>75.415968</v>
      </c>
      <c r="O22" s="50">
        <f t="shared" si="0"/>
        <v>2.3914177204896</v>
      </c>
    </row>
    <row r="23" spans="1:15" ht="18" customHeight="1">
      <c r="A23" s="37">
        <v>2559</v>
      </c>
      <c r="B23" s="36">
        <v>2.211839999999999</v>
      </c>
      <c r="C23" s="21">
        <v>2.4926399999999997</v>
      </c>
      <c r="D23" s="21">
        <v>2.768256000000001</v>
      </c>
      <c r="E23" s="21">
        <v>2.7527040000000005</v>
      </c>
      <c r="F23" s="21">
        <v>20.465568</v>
      </c>
      <c r="G23" s="21">
        <v>86.858784</v>
      </c>
      <c r="H23" s="21">
        <v>31.453056000000004</v>
      </c>
      <c r="I23" s="21">
        <v>8.613216000000003</v>
      </c>
      <c r="J23" s="21">
        <v>2.889216</v>
      </c>
      <c r="K23" s="21">
        <v>5.625503999999999</v>
      </c>
      <c r="L23" s="21">
        <v>0.8052480000000002</v>
      </c>
      <c r="M23" s="45">
        <v>0.5996160000000004</v>
      </c>
      <c r="N23" s="51">
        <v>167.53564800000004</v>
      </c>
      <c r="O23" s="50">
        <f t="shared" si="0"/>
        <v>5.312505137385601</v>
      </c>
    </row>
    <row r="24" spans="1:15" ht="18" customHeight="1">
      <c r="A24" s="37">
        <v>2560</v>
      </c>
      <c r="B24" s="19">
        <v>0</v>
      </c>
      <c r="C24" s="16">
        <v>3.8914560000000002</v>
      </c>
      <c r="D24" s="16">
        <v>10.100160000000002</v>
      </c>
      <c r="E24" s="16">
        <v>33.961248000000005</v>
      </c>
      <c r="F24" s="16">
        <v>55.338336000000005</v>
      </c>
      <c r="G24" s="16">
        <v>73.02873600000001</v>
      </c>
      <c r="H24" s="16">
        <v>164.18764799999997</v>
      </c>
      <c r="I24" s="16">
        <v>10.831968000000003</v>
      </c>
      <c r="J24" s="16">
        <v>5.2971840000000014</v>
      </c>
      <c r="K24" s="16">
        <v>3.3479999999999985</v>
      </c>
      <c r="L24" s="16">
        <v>1.3824000000000005</v>
      </c>
      <c r="M24" s="44">
        <v>1.7686080000000002</v>
      </c>
      <c r="N24" s="49">
        <v>363.13574400000005</v>
      </c>
      <c r="O24" s="50">
        <f t="shared" si="0"/>
        <v>11.514925501516801</v>
      </c>
    </row>
    <row r="25" spans="1:15" ht="18" customHeight="1">
      <c r="A25" s="37">
        <v>2561</v>
      </c>
      <c r="B25" s="19">
        <v>1.0972800000000003</v>
      </c>
      <c r="C25" s="16">
        <v>4.7001599999999994</v>
      </c>
      <c r="D25" s="16">
        <v>8.049024000000001</v>
      </c>
      <c r="E25" s="16">
        <v>26.608608</v>
      </c>
      <c r="F25" s="16">
        <v>53.7192</v>
      </c>
      <c r="G25" s="16">
        <v>16.695936</v>
      </c>
      <c r="H25" s="16">
        <v>27.484703999999994</v>
      </c>
      <c r="I25" s="16">
        <v>6.891264000000001</v>
      </c>
      <c r="J25" s="16">
        <v>2.3310720000000003</v>
      </c>
      <c r="K25" s="16">
        <v>1.3011840000000006</v>
      </c>
      <c r="L25" s="16">
        <v>0.715392</v>
      </c>
      <c r="M25" s="44">
        <v>1.5793920000000004</v>
      </c>
      <c r="N25" s="49">
        <v>151.173216</v>
      </c>
      <c r="O25" s="50">
        <f t="shared" si="0"/>
        <v>4.7936573273952</v>
      </c>
    </row>
    <row r="26" spans="1:15" ht="18" customHeight="1">
      <c r="A26" s="37">
        <v>2562</v>
      </c>
      <c r="B26" s="19">
        <v>3.1069439999999995</v>
      </c>
      <c r="C26" s="16">
        <v>3.3419520000000014</v>
      </c>
      <c r="D26" s="16">
        <v>2.8123199999999997</v>
      </c>
      <c r="E26" s="16">
        <v>2.738879999999999</v>
      </c>
      <c r="F26" s="16">
        <v>23.64336</v>
      </c>
      <c r="G26" s="16">
        <v>37.681632</v>
      </c>
      <c r="H26" s="16">
        <v>3.251232</v>
      </c>
      <c r="I26" s="16">
        <v>1.9535040000000006</v>
      </c>
      <c r="J26" s="16">
        <v>1.90944</v>
      </c>
      <c r="K26" s="16">
        <v>1.1439360000000003</v>
      </c>
      <c r="L26" s="16">
        <v>1.0800000000000007</v>
      </c>
      <c r="M26" s="44">
        <v>0.8760960000000003</v>
      </c>
      <c r="N26" s="49">
        <v>83.53929600000002</v>
      </c>
      <c r="O26" s="50">
        <f t="shared" si="0"/>
        <v>2.6490060143712006</v>
      </c>
    </row>
    <row r="27" spans="1:15" ht="18" customHeight="1">
      <c r="A27" s="37">
        <v>2563</v>
      </c>
      <c r="B27" s="19">
        <v>2.6438400000000004</v>
      </c>
      <c r="C27" s="16">
        <v>2.9790720000000004</v>
      </c>
      <c r="D27" s="16">
        <v>4.461696</v>
      </c>
      <c r="E27" s="16">
        <v>4.717440000000001</v>
      </c>
      <c r="F27" s="16">
        <v>56.57126400000001</v>
      </c>
      <c r="G27" s="16">
        <v>18.309024000000004</v>
      </c>
      <c r="H27" s="16">
        <v>10.36368</v>
      </c>
      <c r="I27" s="16">
        <v>7.453727999999998</v>
      </c>
      <c r="J27" s="16">
        <v>1.88352</v>
      </c>
      <c r="K27" s="16">
        <v>1.48176</v>
      </c>
      <c r="L27" s="16">
        <v>1.3547520000000008</v>
      </c>
      <c r="M27" s="44">
        <v>1.4929920000000008</v>
      </c>
      <c r="N27" s="49">
        <v>113.71276800000005</v>
      </c>
      <c r="O27" s="50">
        <f t="shared" si="0"/>
        <v>3.605797759449602</v>
      </c>
    </row>
    <row r="28" spans="1:15" ht="18" customHeight="1">
      <c r="A28" s="37">
        <v>2564</v>
      </c>
      <c r="B28" s="19">
        <v>1.2553920000000005</v>
      </c>
      <c r="C28" s="16">
        <v>1.3979520000000007</v>
      </c>
      <c r="D28" s="16">
        <v>1.9353600000000002</v>
      </c>
      <c r="E28" s="16">
        <v>1.65456</v>
      </c>
      <c r="F28" s="16">
        <v>3.1492800000000005</v>
      </c>
      <c r="G28" s="16">
        <v>136.423008</v>
      </c>
      <c r="H28" s="16">
        <v>80.18697599999999</v>
      </c>
      <c r="I28" s="16">
        <v>16.460928</v>
      </c>
      <c r="J28" s="16">
        <v>1.0851840000000001</v>
      </c>
      <c r="K28" s="16">
        <v>0.3620160000000001</v>
      </c>
      <c r="L28" s="16">
        <v>1.65456</v>
      </c>
      <c r="M28" s="44">
        <v>1.9319039999999998</v>
      </c>
      <c r="N28" s="49">
        <v>247.49712000000005</v>
      </c>
      <c r="O28" s="50">
        <f t="shared" si="0"/>
        <v>7.848059426064002</v>
      </c>
    </row>
    <row r="29" spans="1:15" ht="18" customHeight="1">
      <c r="A29" s="37">
        <v>2565</v>
      </c>
      <c r="B29" s="19">
        <v>1.8247680000000004</v>
      </c>
      <c r="C29" s="16">
        <v>5.679072000000001</v>
      </c>
      <c r="D29" s="16">
        <v>1.9457280000000001</v>
      </c>
      <c r="E29" s="16">
        <v>9.326016000000001</v>
      </c>
      <c r="F29" s="16">
        <v>34.588511999999994</v>
      </c>
      <c r="G29" s="16">
        <v>163.85587199999998</v>
      </c>
      <c r="H29" s="16">
        <v>173.63376000000005</v>
      </c>
      <c r="I29" s="16">
        <v>7.27056</v>
      </c>
      <c r="J29" s="16">
        <v>4.897151999999998</v>
      </c>
      <c r="K29" s="16">
        <v>3.8784959999999993</v>
      </c>
      <c r="L29" s="16">
        <v>3.087936000000001</v>
      </c>
      <c r="M29" s="44">
        <v>4.604255999999999</v>
      </c>
      <c r="N29" s="49">
        <v>414.59212800000006</v>
      </c>
      <c r="O29" s="50">
        <f t="shared" si="0"/>
        <v>13.146592001241602</v>
      </c>
    </row>
    <row r="30" spans="1:15" ht="18" customHeight="1">
      <c r="A30" s="37">
        <v>2566</v>
      </c>
      <c r="B30" s="19">
        <v>1.9353600000000002</v>
      </c>
      <c r="C30" s="16">
        <v>1.6796160000000002</v>
      </c>
      <c r="D30" s="16">
        <v>2.0666880000000005</v>
      </c>
      <c r="E30" s="16">
        <v>1.3106879999999999</v>
      </c>
      <c r="F30" s="16">
        <v>0.9901440000000001</v>
      </c>
      <c r="G30" s="16">
        <v>65.824704</v>
      </c>
      <c r="H30" s="16">
        <v>95.84352000000001</v>
      </c>
      <c r="I30" s="16">
        <v>12.524544</v>
      </c>
      <c r="J30" s="16">
        <v>3.7437120000000004</v>
      </c>
      <c r="K30" s="16">
        <v>1.760832</v>
      </c>
      <c r="L30" s="16">
        <v>2.035583999999993</v>
      </c>
      <c r="M30" s="44">
        <v>2.173824000000001</v>
      </c>
      <c r="N30" s="49">
        <v>191.88921600000003</v>
      </c>
      <c r="O30" s="50">
        <f t="shared" si="0"/>
        <v>6.084749472595201</v>
      </c>
    </row>
    <row r="31" spans="1:15" ht="18" customHeight="1">
      <c r="A31" s="37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4"/>
      <c r="N31" s="49"/>
      <c r="O31" s="52"/>
    </row>
    <row r="32" spans="1:15" ht="18" customHeight="1">
      <c r="A32" s="37"/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44"/>
      <c r="N32" s="49"/>
      <c r="O32" s="51"/>
    </row>
    <row r="33" spans="1:15" ht="18" customHeight="1">
      <c r="A33" s="55" t="s">
        <v>21</v>
      </c>
      <c r="B33" s="56">
        <f>+MAX(B8:B32)</f>
        <v>27.92275200000002</v>
      </c>
      <c r="C33" s="57">
        <f>+MAX(C8:C32)</f>
        <v>85.25952000000001</v>
      </c>
      <c r="D33" s="57">
        <f aca="true" t="shared" si="1" ref="D33:M33">+MAX(D8:D32)</f>
        <v>59.045759999999994</v>
      </c>
      <c r="E33" s="57">
        <f t="shared" si="1"/>
        <v>44.94528</v>
      </c>
      <c r="F33" s="57">
        <f t="shared" si="1"/>
        <v>338.7303360000001</v>
      </c>
      <c r="G33" s="57">
        <f t="shared" si="1"/>
        <v>206.15039999999996</v>
      </c>
      <c r="H33" s="57">
        <f t="shared" si="1"/>
        <v>173.63376000000005</v>
      </c>
      <c r="I33" s="57">
        <f t="shared" si="1"/>
        <v>30.973536000000003</v>
      </c>
      <c r="J33" s="57">
        <f t="shared" si="1"/>
        <v>8.159</v>
      </c>
      <c r="K33" s="57">
        <f t="shared" si="1"/>
        <v>12.982463999999997</v>
      </c>
      <c r="L33" s="57">
        <f t="shared" si="1"/>
        <v>12.000960000000003</v>
      </c>
      <c r="M33" s="57">
        <f t="shared" si="1"/>
        <v>12.587616000000008</v>
      </c>
      <c r="N33" s="58">
        <f>+MAX(N8:N32)</f>
        <v>761.1001920000002</v>
      </c>
      <c r="O33" s="59">
        <f>MAX(O8:O32)</f>
        <v>24.13425875826241</v>
      </c>
    </row>
    <row r="34" spans="1:15" ht="18" customHeight="1">
      <c r="A34" s="37" t="s">
        <v>17</v>
      </c>
      <c r="B34" s="36">
        <f>AVERAGE(B8:B32)</f>
        <v>3.8485843478260873</v>
      </c>
      <c r="C34" s="21">
        <f>AVERAGE(C8:C32)</f>
        <v>13.89750608695652</v>
      </c>
      <c r="D34" s="21">
        <f aca="true" t="shared" si="2" ref="D34:M34">AVERAGE(D8:D32)</f>
        <v>8.67235443478261</v>
      </c>
      <c r="E34" s="21">
        <f t="shared" si="2"/>
        <v>10.646036521739132</v>
      </c>
      <c r="F34" s="21">
        <f t="shared" si="2"/>
        <v>40.967360347826094</v>
      </c>
      <c r="G34" s="21">
        <f t="shared" si="2"/>
        <v>78.04146782608696</v>
      </c>
      <c r="H34" s="21">
        <f t="shared" si="2"/>
        <v>50.55547652173913</v>
      </c>
      <c r="I34" s="21">
        <f t="shared" si="2"/>
        <v>8.81949488695652</v>
      </c>
      <c r="J34" s="21">
        <f t="shared" si="2"/>
        <v>2.6808495304347826</v>
      </c>
      <c r="K34" s="21">
        <f t="shared" si="2"/>
        <v>2.7460820869565215</v>
      </c>
      <c r="L34" s="21">
        <f t="shared" si="2"/>
        <v>1.795267826086956</v>
      </c>
      <c r="M34" s="21">
        <f t="shared" si="2"/>
        <v>1.9301617391304355</v>
      </c>
      <c r="N34" s="51">
        <f>SUM(B34:M34)</f>
        <v>224.6006421565218</v>
      </c>
      <c r="O34" s="50">
        <f>AVERAGE(O8:O32)</f>
        <v>7.275301568966022</v>
      </c>
    </row>
    <row r="35" spans="1:15" ht="18" customHeight="1">
      <c r="A35" s="38" t="s">
        <v>22</v>
      </c>
      <c r="B35" s="36">
        <f>MIN(B8:B32)</f>
        <v>0</v>
      </c>
      <c r="C35" s="21">
        <f>MIN(C8:C32)</f>
        <v>1.3979520000000007</v>
      </c>
      <c r="D35" s="21">
        <f aca="true" t="shared" si="3" ref="D35:M35">MIN(D8:D32)</f>
        <v>0.23932800000000004</v>
      </c>
      <c r="E35" s="21">
        <f t="shared" si="3"/>
        <v>0.06825600000000004</v>
      </c>
      <c r="F35" s="21">
        <f t="shared" si="3"/>
        <v>0.9901440000000001</v>
      </c>
      <c r="G35" s="21">
        <f t="shared" si="3"/>
        <v>16.695936</v>
      </c>
      <c r="H35" s="21">
        <f t="shared" si="3"/>
        <v>3.251232</v>
      </c>
      <c r="I35" s="21">
        <f t="shared" si="3"/>
        <v>0.721</v>
      </c>
      <c r="J35" s="21">
        <f t="shared" si="3"/>
        <v>0.07197120000000005</v>
      </c>
      <c r="K35" s="21">
        <f t="shared" si="3"/>
        <v>0</v>
      </c>
      <c r="L35" s="21">
        <f t="shared" si="3"/>
        <v>0</v>
      </c>
      <c r="M35" s="21">
        <f t="shared" si="3"/>
        <v>0</v>
      </c>
      <c r="N35" s="53">
        <f>MIN(N8:N32)</f>
        <v>68.00800000000001</v>
      </c>
      <c r="O35" s="54">
        <f>MIN(O8:O32)</f>
        <v>2.3914177204896</v>
      </c>
    </row>
    <row r="36" spans="1:15" ht="21">
      <c r="A36" s="33" t="s">
        <v>25</v>
      </c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7"/>
    </row>
    <row r="37" spans="1:15" ht="18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7"/>
    </row>
    <row r="38" spans="1:15" ht="21">
      <c r="A38" s="32"/>
      <c r="B38" s="17"/>
      <c r="D38" s="22"/>
      <c r="E38" s="23"/>
      <c r="F38" s="23"/>
      <c r="G38" s="23"/>
      <c r="H38" s="23"/>
      <c r="I38" s="23"/>
      <c r="J38" s="23"/>
      <c r="K38" s="23"/>
      <c r="L38" s="17"/>
      <c r="M38" s="17"/>
      <c r="N38" s="17"/>
      <c r="O38" s="34"/>
    </row>
    <row r="39" spans="1:255" s="20" customFormat="1" ht="24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5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20" customFormat="1" ht="18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20" customFormat="1" ht="18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15" ht="23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sheetProtection/>
  <printOptions/>
  <pageMargins left="0.78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R23" sqref="R23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4" t="s">
        <v>3</v>
      </c>
      <c r="B1" s="25" t="s">
        <v>2</v>
      </c>
      <c r="C1" s="4" t="s">
        <v>27</v>
      </c>
    </row>
    <row r="2" spans="1:2" ht="18.75">
      <c r="A2" s="24"/>
      <c r="B2" s="25" t="s">
        <v>16</v>
      </c>
    </row>
    <row r="3" spans="1:3" ht="18.75">
      <c r="A3" s="26">
        <v>37163</v>
      </c>
      <c r="B3" s="5">
        <v>246.9</v>
      </c>
      <c r="C3" s="5">
        <v>224.6</v>
      </c>
    </row>
    <row r="4" spans="1:3" ht="18.75">
      <c r="A4" s="26">
        <v>37529</v>
      </c>
      <c r="B4" s="5">
        <v>308.633</v>
      </c>
      <c r="C4" s="5">
        <v>224.6</v>
      </c>
    </row>
    <row r="5" spans="1:3" ht="18.75">
      <c r="A5" s="26">
        <v>37895</v>
      </c>
      <c r="B5" s="5">
        <v>106.414</v>
      </c>
      <c r="C5" s="5">
        <v>224.6</v>
      </c>
    </row>
    <row r="6" spans="1:3" ht="18.75">
      <c r="A6" s="26">
        <v>38261</v>
      </c>
      <c r="B6" s="5">
        <v>68.00800000000001</v>
      </c>
      <c r="C6" s="5">
        <v>224.6</v>
      </c>
    </row>
    <row r="7" spans="1:3" ht="18.75">
      <c r="A7" s="26">
        <v>38627</v>
      </c>
      <c r="B7" s="5">
        <v>257.35535999999996</v>
      </c>
      <c r="C7" s="5">
        <v>224.6</v>
      </c>
    </row>
    <row r="8" spans="1:3" ht="18.75">
      <c r="A8" s="26">
        <v>38993</v>
      </c>
      <c r="B8" s="5">
        <v>584.27</v>
      </c>
      <c r="C8" s="5">
        <v>224.6</v>
      </c>
    </row>
    <row r="9" spans="1:3" ht="18.75">
      <c r="A9" s="26">
        <v>39359</v>
      </c>
      <c r="B9" s="5">
        <v>128.72088000000002</v>
      </c>
      <c r="C9" s="5">
        <v>224.6</v>
      </c>
    </row>
    <row r="10" spans="1:3" ht="18.75">
      <c r="A10" s="26">
        <v>39725</v>
      </c>
      <c r="B10" s="5">
        <v>94.87</v>
      </c>
      <c r="C10" s="5">
        <v>224.6</v>
      </c>
    </row>
    <row r="11" spans="1:3" ht="18.75">
      <c r="A11" s="26">
        <v>40090</v>
      </c>
      <c r="B11" s="5">
        <v>78.72</v>
      </c>
      <c r="C11" s="5">
        <v>224.6</v>
      </c>
    </row>
    <row r="12" spans="1:3" ht="18.75">
      <c r="A12" s="26">
        <v>40455</v>
      </c>
      <c r="B12" s="5">
        <v>173.7</v>
      </c>
      <c r="C12" s="5">
        <v>224.6</v>
      </c>
    </row>
    <row r="13" spans="1:3" ht="18.75">
      <c r="A13" s="26">
        <v>40820</v>
      </c>
      <c r="B13" s="5">
        <v>761.1</v>
      </c>
      <c r="C13" s="5">
        <v>224.6</v>
      </c>
    </row>
    <row r="14" spans="1:3" ht="18.75">
      <c r="A14" s="26">
        <v>41186</v>
      </c>
      <c r="B14" s="5">
        <v>327.78</v>
      </c>
      <c r="C14" s="5">
        <v>224.6</v>
      </c>
    </row>
    <row r="15" spans="1:3" ht="18.75">
      <c r="A15" s="26">
        <v>41551</v>
      </c>
      <c r="B15" s="5">
        <v>116.52</v>
      </c>
      <c r="C15" s="5">
        <v>224.6</v>
      </c>
    </row>
    <row r="16" spans="1:3" ht="18.75">
      <c r="A16" s="26">
        <v>41916</v>
      </c>
      <c r="B16" s="5">
        <v>104.65</v>
      </c>
      <c r="C16" s="5">
        <v>224.6</v>
      </c>
    </row>
    <row r="17" spans="1:3" ht="18.75">
      <c r="A17" s="26">
        <v>42281</v>
      </c>
      <c r="B17" s="5">
        <v>73.42</v>
      </c>
      <c r="C17" s="5">
        <v>224.6</v>
      </c>
    </row>
    <row r="18" spans="1:3" ht="18.75">
      <c r="A18" s="26">
        <v>42647</v>
      </c>
      <c r="B18" s="5">
        <v>167.54</v>
      </c>
      <c r="C18" s="5">
        <v>224.6</v>
      </c>
    </row>
    <row r="19" spans="1:3" ht="18.75">
      <c r="A19" s="26">
        <v>43012</v>
      </c>
      <c r="B19" s="4">
        <v>363.14</v>
      </c>
      <c r="C19" s="5">
        <v>224.6</v>
      </c>
    </row>
    <row r="20" spans="1:3" ht="18.75">
      <c r="A20" s="26">
        <v>43377</v>
      </c>
      <c r="B20" s="4">
        <v>151.17</v>
      </c>
      <c r="C20" s="5">
        <v>224.6</v>
      </c>
    </row>
    <row r="21" spans="1:3" ht="18.75">
      <c r="A21" s="26">
        <v>43742</v>
      </c>
      <c r="B21" s="4">
        <v>83.54</v>
      </c>
      <c r="C21" s="5">
        <v>224.6</v>
      </c>
    </row>
    <row r="22" spans="1:3" ht="18.75">
      <c r="A22" s="26">
        <v>44108</v>
      </c>
      <c r="B22" s="4">
        <v>113.71</v>
      </c>
      <c r="C22" s="5">
        <v>224.6</v>
      </c>
    </row>
    <row r="23" spans="1:3" ht="18.75">
      <c r="A23" s="26">
        <v>44473</v>
      </c>
      <c r="B23" s="5">
        <v>247.5</v>
      </c>
      <c r="C23" s="5">
        <v>224.6</v>
      </c>
    </row>
    <row r="24" spans="1:3" ht="18.75">
      <c r="A24" s="26">
        <v>44838</v>
      </c>
      <c r="B24" s="4">
        <v>414.59</v>
      </c>
      <c r="C24" s="5">
        <v>224.6</v>
      </c>
    </row>
    <row r="25" spans="1:3" ht="18.75">
      <c r="A25" s="26">
        <v>45203</v>
      </c>
      <c r="B25" s="4">
        <v>191.89</v>
      </c>
      <c r="C25" s="5">
        <v>224.6</v>
      </c>
    </row>
    <row r="26" ht="18.75">
      <c r="A26" s="26"/>
    </row>
    <row r="27" ht="18.75">
      <c r="A27" s="26"/>
    </row>
    <row r="28" ht="18.75">
      <c r="A28" s="26"/>
    </row>
    <row r="29" ht="18.75">
      <c r="A29" s="26"/>
    </row>
    <row r="30" ht="18.75">
      <c r="A30" s="26"/>
    </row>
    <row r="31" ht="18.75">
      <c r="A31" s="26"/>
    </row>
    <row r="32" ht="18.75">
      <c r="A32" s="26"/>
    </row>
    <row r="33" ht="18.75">
      <c r="A33" s="26"/>
    </row>
    <row r="34" ht="18.75">
      <c r="A34" s="26"/>
    </row>
    <row r="35" ht="18.75">
      <c r="A35" s="26"/>
    </row>
    <row r="36" ht="18.75">
      <c r="A36" s="26"/>
    </row>
    <row r="37" ht="18.75">
      <c r="A37" s="26"/>
    </row>
    <row r="38" ht="18.75">
      <c r="A38" s="26"/>
    </row>
    <row r="39" ht="18.75">
      <c r="A39" s="26"/>
    </row>
    <row r="40" ht="18.75">
      <c r="A40" s="26"/>
    </row>
    <row r="41" ht="18.75">
      <c r="A41" s="26"/>
    </row>
    <row r="42" ht="18.75">
      <c r="A42" s="26"/>
    </row>
    <row r="43" ht="18.75">
      <c r="A43" s="26"/>
    </row>
    <row r="44" ht="18.75">
      <c r="A44" s="26"/>
    </row>
    <row r="45" ht="18.75">
      <c r="A45" s="26"/>
    </row>
    <row r="46" ht="18.75">
      <c r="A46" s="26"/>
    </row>
    <row r="47" ht="18.75">
      <c r="A47" s="26"/>
    </row>
    <row r="48" ht="18.75">
      <c r="A48" s="26"/>
    </row>
    <row r="49" ht="18.75">
      <c r="A49" s="26"/>
    </row>
    <row r="50" ht="18.75">
      <c r="A50" s="26"/>
    </row>
    <row r="51" ht="18.75">
      <c r="A51" s="26"/>
    </row>
    <row r="52" ht="18.75">
      <c r="A52" s="26"/>
    </row>
    <row r="53" ht="18.75">
      <c r="A53" s="26"/>
    </row>
    <row r="54" ht="18.75">
      <c r="A54" s="26"/>
    </row>
    <row r="55" ht="18.75">
      <c r="A55" s="26"/>
    </row>
    <row r="56" ht="18.75">
      <c r="A56" s="26"/>
    </row>
    <row r="57" ht="18.75">
      <c r="A57" s="26"/>
    </row>
    <row r="58" ht="18.75">
      <c r="A58" s="26"/>
    </row>
    <row r="59" ht="18.75">
      <c r="A59" s="26"/>
    </row>
    <row r="60" ht="18.75">
      <c r="A60" s="26"/>
    </row>
    <row r="61" ht="18.75">
      <c r="A61" s="26"/>
    </row>
    <row r="62" ht="18.75">
      <c r="A62" s="26"/>
    </row>
    <row r="63" ht="18.75">
      <c r="A63" s="26"/>
    </row>
    <row r="64" ht="18.75">
      <c r="A64" s="26"/>
    </row>
    <row r="65" ht="18.75">
      <c r="A65" s="26"/>
    </row>
    <row r="66" ht="18.75">
      <c r="A66" s="26"/>
    </row>
    <row r="67" ht="18.75">
      <c r="A67" s="26"/>
    </row>
    <row r="68" ht="18.75">
      <c r="A68" s="26"/>
    </row>
    <row r="69" ht="18.75">
      <c r="A69" s="26"/>
    </row>
    <row r="70" ht="18.75">
      <c r="A70" s="26"/>
    </row>
    <row r="71" ht="18.75">
      <c r="A71" s="26"/>
    </row>
    <row r="72" ht="18.75">
      <c r="A72" s="26"/>
    </row>
    <row r="73" ht="18.75">
      <c r="A73" s="26"/>
    </row>
    <row r="74" ht="18.75">
      <c r="A74" s="26"/>
    </row>
    <row r="75" ht="18.75">
      <c r="A75" s="26"/>
    </row>
    <row r="76" ht="18.75">
      <c r="A76" s="26"/>
    </row>
    <row r="77" ht="18.75">
      <c r="A77" s="26"/>
    </row>
    <row r="78" ht="18.75">
      <c r="A78" s="26"/>
    </row>
    <row r="79" ht="18.75">
      <c r="A79" s="26"/>
    </row>
    <row r="80" ht="18.75">
      <c r="A80" s="26"/>
    </row>
    <row r="81" ht="18.75">
      <c r="A81" s="26"/>
    </row>
    <row r="82" ht="18.75">
      <c r="A82" s="26"/>
    </row>
    <row r="83" ht="18.75">
      <c r="A83" s="26"/>
    </row>
    <row r="84" ht="18.75">
      <c r="A84" s="26"/>
    </row>
    <row r="85" ht="18.75">
      <c r="A85" s="26"/>
    </row>
    <row r="86" ht="18.75">
      <c r="A86" s="26"/>
    </row>
    <row r="87" ht="18.75">
      <c r="A87" s="26"/>
    </row>
    <row r="88" ht="18.75">
      <c r="A88" s="26"/>
    </row>
    <row r="89" ht="18.75">
      <c r="A89" s="26"/>
    </row>
    <row r="90" ht="18.75">
      <c r="A90" s="2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2008-09-05T03:49:46Z</cp:lastPrinted>
  <dcterms:created xsi:type="dcterms:W3CDTF">2002-10-08T07:22:37Z</dcterms:created>
  <dcterms:modified xsi:type="dcterms:W3CDTF">2024-06-13T03:16:00Z</dcterms:modified>
  <cp:category/>
  <cp:version/>
  <cp:contentType/>
  <cp:contentStatus/>
</cp:coreProperties>
</file>