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W.21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<sst xmlns="http://schemas.openxmlformats.org/spreadsheetml/2006/main" count="32" uniqueCount="28">
  <si>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</si>
  <si>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บ้านท่าเดื่อ  อ.เมือง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</si>
  <si>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</si>
  <si>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</si>
  <si>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</si>
  <si>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</si>
  <si>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</si>
  <si>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</si>
  <si>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</si>
  <si>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</si>
  <si>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</si>
  <si>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</si>
  <si>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</si>
  <si>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</si>
  <si>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</si>
  <si>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</si>
  <si>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</si>
  <si>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</si>
  <si>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</si>
  <si>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</si>
  <si>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</si>
  <si>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</si>
  <si>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</si>
  <si>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</si>
  <si>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3,367    ตร.กม.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</si>
  <si>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</si>
  <si>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:แม่น้ำวัง W.21</t>
  </si>
  <si>
    <t>ปริมาณน้ำเฉลี่ย 501.81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</si>
</sst>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4" fontId="8" fillId="0" borderId="21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7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W.21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0.008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525"/>
          <c:w val="0.9657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28189587"/>
        <c:axId val="52379692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501.81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28189587"/>
        <c:axId val="52379692"/>
      </c:lineChart>
      <c:dateAx>
        <c:axId val="28189587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379692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237969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18958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775"/>
          <c:y val="0.2455"/>
          <c:w val="0.297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19050</xdr:rowOff>
    </xdr:from>
    <xdr:to>
      <xdr:col>15</xdr:col>
      <xdr:colOff>0</xdr:colOff>
      <xdr:row>22</xdr:row>
      <xdr:rowOff>228600</xdr:rowOff>
    </xdr:to>
    <xdr:graphicFrame>
      <xdr:nvGraphicFramePr>
        <xdr:cNvPr id="1" name="Chart 1"/>
        <xdr:cNvGraphicFramePr/>
      </xdr:nvGraphicFramePr>
      <xdr:xfrm>
        <a:off x="3362325" y="495300"/>
        <a:ext cx="6067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9">
      <selection activeCell="U30" sqref="U30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42"/>
      <c r="N5" s="10" t="s">
        <v>2</v>
      </c>
      <c r="O5" s="10" t="s">
        <v>3</v>
      </c>
    </row>
    <row r="6" spans="1:15" ht="23.25" customHeight="1">
      <c r="A6" s="11" t="s">
        <v>4</v>
      </c>
      <c r="B6" s="23" t="s">
        <v>5</v>
      </c>
      <c r="C6" s="45" t="s">
        <v>6</v>
      </c>
      <c r="D6" s="45" t="s">
        <v>7</v>
      </c>
      <c r="E6" s="45" t="s">
        <v>8</v>
      </c>
      <c r="F6" s="45" t="s">
        <v>9</v>
      </c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23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3"/>
      <c r="C7" s="46"/>
      <c r="D7" s="46"/>
      <c r="E7" s="46"/>
      <c r="F7" s="46"/>
      <c r="G7" s="46"/>
      <c r="H7" s="46"/>
      <c r="I7" s="46"/>
      <c r="J7" s="46"/>
      <c r="K7" s="46"/>
      <c r="L7" s="46"/>
      <c r="M7" s="43"/>
      <c r="N7" s="14" t="s">
        <v>20</v>
      </c>
      <c r="O7" s="15" t="s">
        <v>21</v>
      </c>
    </row>
    <row r="8" spans="1:15" ht="18" customHeight="1">
      <c r="A8" s="37">
        <v>2542</v>
      </c>
      <c r="B8" s="48">
        <v>6.445</v>
      </c>
      <c r="C8" s="49">
        <v>7.544</v>
      </c>
      <c r="D8" s="49">
        <v>17.938</v>
      </c>
      <c r="E8" s="49">
        <v>24.098</v>
      </c>
      <c r="F8" s="49">
        <v>33.398</v>
      </c>
      <c r="G8" s="49">
        <v>298.528</v>
      </c>
      <c r="H8" s="49">
        <v>108.026</v>
      </c>
      <c r="I8" s="49">
        <v>136.828</v>
      </c>
      <c r="J8" s="49">
        <v>16.687</v>
      </c>
      <c r="K8" s="49">
        <v>6.617</v>
      </c>
      <c r="L8" s="49">
        <v>8.213</v>
      </c>
      <c r="M8" s="50">
        <v>6.812</v>
      </c>
      <c r="N8" s="51">
        <f aca="true" t="shared" si="0" ref="N8:N14">SUM(B8:M8)</f>
        <v>671.134</v>
      </c>
      <c r="O8" s="52">
        <f aca="true" t="shared" si="1" ref="O8:O32">+N8*0.0317097</f>
        <v>21.281457799800002</v>
      </c>
    </row>
    <row r="9" spans="1:15" ht="18" customHeight="1">
      <c r="A9" s="38">
        <v>2543</v>
      </c>
      <c r="B9" s="53">
        <v>15.563</v>
      </c>
      <c r="C9" s="54">
        <v>13.151</v>
      </c>
      <c r="D9" s="54">
        <v>95.227</v>
      </c>
      <c r="E9" s="54">
        <v>41.998</v>
      </c>
      <c r="F9" s="54">
        <v>46.379</v>
      </c>
      <c r="G9" s="54">
        <v>85.748</v>
      </c>
      <c r="H9" s="54">
        <v>91.293</v>
      </c>
      <c r="I9" s="54">
        <v>15.96</v>
      </c>
      <c r="J9" s="54">
        <v>8.052</v>
      </c>
      <c r="K9" s="54">
        <v>4.93</v>
      </c>
      <c r="L9" s="54">
        <v>8.491</v>
      </c>
      <c r="M9" s="55">
        <v>16.211</v>
      </c>
      <c r="N9" s="51">
        <f t="shared" si="0"/>
        <v>443.003</v>
      </c>
      <c r="O9" s="52">
        <f t="shared" si="1"/>
        <v>14.0474922291</v>
      </c>
    </row>
    <row r="10" spans="1:15" ht="18" customHeight="1">
      <c r="A10" s="38">
        <v>2544</v>
      </c>
      <c r="B10" s="53">
        <v>4.69</v>
      </c>
      <c r="C10" s="54">
        <v>7.73</v>
      </c>
      <c r="D10" s="54">
        <v>3.09</v>
      </c>
      <c r="E10" s="54">
        <v>38.26</v>
      </c>
      <c r="F10" s="54">
        <v>265.97</v>
      </c>
      <c r="G10" s="54">
        <v>170.27</v>
      </c>
      <c r="H10" s="54">
        <v>47.74</v>
      </c>
      <c r="I10" s="54">
        <v>38.56</v>
      </c>
      <c r="J10" s="54">
        <v>15.48</v>
      </c>
      <c r="K10" s="54">
        <v>11.75</v>
      </c>
      <c r="L10" s="54">
        <v>8.12</v>
      </c>
      <c r="M10" s="55">
        <v>11.92</v>
      </c>
      <c r="N10" s="51">
        <f t="shared" si="0"/>
        <v>623.5799999999999</v>
      </c>
      <c r="O10" s="52">
        <f t="shared" si="1"/>
        <v>19.773534725999998</v>
      </c>
    </row>
    <row r="11" spans="1:15" ht="18" customHeight="1">
      <c r="A11" s="38">
        <v>2545</v>
      </c>
      <c r="B11" s="53">
        <v>1.583</v>
      </c>
      <c r="C11" s="54">
        <v>14.01</v>
      </c>
      <c r="D11" s="54">
        <v>50.785</v>
      </c>
      <c r="E11" s="54">
        <v>21.737</v>
      </c>
      <c r="F11" s="54">
        <v>57.359</v>
      </c>
      <c r="G11" s="54">
        <v>349.407</v>
      </c>
      <c r="H11" s="54">
        <v>79.235</v>
      </c>
      <c r="I11" s="54">
        <v>164.019</v>
      </c>
      <c r="J11" s="54">
        <v>78.399</v>
      </c>
      <c r="K11" s="54">
        <v>9.063</v>
      </c>
      <c r="L11" s="54">
        <v>4.027</v>
      </c>
      <c r="M11" s="55">
        <v>5.369</v>
      </c>
      <c r="N11" s="51">
        <f t="shared" si="0"/>
        <v>834.993</v>
      </c>
      <c r="O11" s="52">
        <f t="shared" si="1"/>
        <v>26.4773775321</v>
      </c>
    </row>
    <row r="12" spans="1:15" ht="18" customHeight="1">
      <c r="A12" s="38">
        <v>2546</v>
      </c>
      <c r="B12" s="53">
        <v>9.942</v>
      </c>
      <c r="C12" s="54">
        <v>12.403</v>
      </c>
      <c r="D12" s="54">
        <v>14.875</v>
      </c>
      <c r="E12" s="54">
        <v>14.93</v>
      </c>
      <c r="F12" s="54">
        <v>24.204</v>
      </c>
      <c r="G12" s="54">
        <v>247.984</v>
      </c>
      <c r="H12" s="54">
        <v>17.016</v>
      </c>
      <c r="I12" s="54">
        <v>3.773</v>
      </c>
      <c r="J12" s="54">
        <v>2.436</v>
      </c>
      <c r="K12" s="54">
        <v>3.5</v>
      </c>
      <c r="L12" s="54">
        <v>3.505</v>
      </c>
      <c r="M12" s="55">
        <v>3.746</v>
      </c>
      <c r="N12" s="51">
        <f t="shared" si="0"/>
        <v>358.314</v>
      </c>
      <c r="O12" s="52">
        <f t="shared" si="1"/>
        <v>11.362029445800001</v>
      </c>
    </row>
    <row r="13" spans="1:15" ht="18" customHeight="1">
      <c r="A13" s="38">
        <v>2547</v>
      </c>
      <c r="B13" s="53">
        <v>3.162</v>
      </c>
      <c r="C13" s="54">
        <v>2.275</v>
      </c>
      <c r="D13" s="54">
        <v>11.253</v>
      </c>
      <c r="E13" s="56">
        <v>56.113</v>
      </c>
      <c r="F13" s="54">
        <v>103.888</v>
      </c>
      <c r="G13" s="54">
        <v>192.059</v>
      </c>
      <c r="H13" s="54">
        <v>45.917</v>
      </c>
      <c r="I13" s="54">
        <v>19.05</v>
      </c>
      <c r="J13" s="54">
        <v>11.174</v>
      </c>
      <c r="K13" s="54">
        <v>4.136</v>
      </c>
      <c r="L13" s="54">
        <v>3.215</v>
      </c>
      <c r="M13" s="55">
        <v>7.182</v>
      </c>
      <c r="N13" s="51">
        <f t="shared" si="0"/>
        <v>459.42400000000004</v>
      </c>
      <c r="O13" s="52">
        <f t="shared" si="1"/>
        <v>14.568197212800001</v>
      </c>
    </row>
    <row r="14" spans="1:15" ht="18" customHeight="1">
      <c r="A14" s="39">
        <v>2548</v>
      </c>
      <c r="B14" s="57">
        <v>5.736960000000001</v>
      </c>
      <c r="C14" s="58">
        <v>4.881600000000001</v>
      </c>
      <c r="D14" s="58">
        <v>8.881920000000003</v>
      </c>
      <c r="E14" s="58">
        <v>28.840320000000002</v>
      </c>
      <c r="F14" s="58">
        <v>88.67664000000002</v>
      </c>
      <c r="G14" s="58">
        <v>498.1003200000001</v>
      </c>
      <c r="H14" s="59">
        <v>170.11296000000007</v>
      </c>
      <c r="I14" s="60">
        <v>101.94768000000006</v>
      </c>
      <c r="J14" s="60">
        <v>27.61776</v>
      </c>
      <c r="K14" s="60">
        <v>6.609600000000001</v>
      </c>
      <c r="L14" s="60">
        <v>4.743360000000001</v>
      </c>
      <c r="M14" s="59">
        <v>11.75472</v>
      </c>
      <c r="N14" s="51">
        <f t="shared" si="0"/>
        <v>957.9038400000003</v>
      </c>
      <c r="O14" s="61">
        <f t="shared" si="1"/>
        <v>30.37484339524801</v>
      </c>
    </row>
    <row r="15" spans="1:15" ht="18" customHeight="1">
      <c r="A15" s="38">
        <v>2549</v>
      </c>
      <c r="B15" s="53">
        <v>10.414656</v>
      </c>
      <c r="C15" s="54">
        <v>55.84032</v>
      </c>
      <c r="D15" s="54">
        <v>35.07494400000001</v>
      </c>
      <c r="E15" s="54">
        <v>32.28595200000003</v>
      </c>
      <c r="F15" s="54">
        <v>182.10700800000004</v>
      </c>
      <c r="G15" s="54">
        <v>405.15206400000005</v>
      </c>
      <c r="H15" s="54">
        <v>73.19462399999998</v>
      </c>
      <c r="I15" s="54">
        <v>20.588255999999998</v>
      </c>
      <c r="J15" s="54">
        <v>8.094815999999996</v>
      </c>
      <c r="K15" s="54">
        <v>0.8856</v>
      </c>
      <c r="L15" s="54">
        <v>1.1620800000000002</v>
      </c>
      <c r="M15" s="55">
        <v>3.0689279999999997</v>
      </c>
      <c r="N15" s="62">
        <v>827.8692480000002</v>
      </c>
      <c r="O15" s="61">
        <f t="shared" si="1"/>
        <v>26.251485493305605</v>
      </c>
    </row>
    <row r="16" spans="1:15" ht="18" customHeight="1">
      <c r="A16" s="38">
        <v>2550</v>
      </c>
      <c r="B16" s="53">
        <v>8.242560000000001</v>
      </c>
      <c r="C16" s="54">
        <v>18.67536</v>
      </c>
      <c r="D16" s="54">
        <v>33.942240000000005</v>
      </c>
      <c r="E16" s="54">
        <v>30.360960000000002</v>
      </c>
      <c r="F16" s="54">
        <v>44.690400000000004</v>
      </c>
      <c r="G16" s="54">
        <v>82.3392</v>
      </c>
      <c r="H16" s="54">
        <v>41.58864</v>
      </c>
      <c r="I16" s="54">
        <v>25.241760000000003</v>
      </c>
      <c r="J16" s="54">
        <v>4.047840000000001</v>
      </c>
      <c r="K16" s="54">
        <v>4.66992</v>
      </c>
      <c r="L16" s="54">
        <v>10.62288</v>
      </c>
      <c r="M16" s="55">
        <v>9.49536</v>
      </c>
      <c r="N16" s="62">
        <v>313.91712000000007</v>
      </c>
      <c r="O16" s="61">
        <f t="shared" si="1"/>
        <v>9.954217700064003</v>
      </c>
    </row>
    <row r="17" spans="1:15" ht="18" customHeight="1">
      <c r="A17" s="38">
        <v>2551</v>
      </c>
      <c r="B17" s="53">
        <v>8.225280000000001</v>
      </c>
      <c r="C17" s="54">
        <v>4.231008</v>
      </c>
      <c r="D17" s="54">
        <v>4.978368000000001</v>
      </c>
      <c r="E17" s="54">
        <v>13.151808</v>
      </c>
      <c r="F17" s="54">
        <v>26.92051200000001</v>
      </c>
      <c r="G17" s="54">
        <v>106.158816</v>
      </c>
      <c r="H17" s="54">
        <v>85.883328</v>
      </c>
      <c r="I17" s="54">
        <v>77.30726400000003</v>
      </c>
      <c r="J17" s="54">
        <v>18.812736</v>
      </c>
      <c r="K17" s="54">
        <v>21.979296000000005</v>
      </c>
      <c r="L17" s="54">
        <v>18.650304000000006</v>
      </c>
      <c r="M17" s="55">
        <v>25.386048000000006</v>
      </c>
      <c r="N17" s="62">
        <v>411.684768</v>
      </c>
      <c r="O17" s="61">
        <f t="shared" si="1"/>
        <v>13.0544004878496</v>
      </c>
    </row>
    <row r="18" spans="1:15" ht="18" customHeight="1">
      <c r="A18" s="38">
        <v>2552</v>
      </c>
      <c r="B18" s="53">
        <v>15.411168000000002</v>
      </c>
      <c r="C18" s="54">
        <v>13.16736</v>
      </c>
      <c r="D18" s="54">
        <v>41.854752000000005</v>
      </c>
      <c r="E18" s="54">
        <v>32.06908799999997</v>
      </c>
      <c r="F18" s="54">
        <v>31.048704</v>
      </c>
      <c r="G18" s="54">
        <v>56.908224</v>
      </c>
      <c r="H18" s="54">
        <v>46.643903999999985</v>
      </c>
      <c r="I18" s="54">
        <v>10.569311999999998</v>
      </c>
      <c r="J18" s="54">
        <v>7.717248000000004</v>
      </c>
      <c r="K18" s="54">
        <v>6.626879999999997</v>
      </c>
      <c r="L18" s="54">
        <v>5.158079999999999</v>
      </c>
      <c r="M18" s="55">
        <v>7.941888000000002</v>
      </c>
      <c r="N18" s="62">
        <v>275.1166079999999</v>
      </c>
      <c r="O18" s="61">
        <f t="shared" si="1"/>
        <v>8.723865104697598</v>
      </c>
    </row>
    <row r="19" spans="1:15" ht="18" customHeight="1">
      <c r="A19" s="38">
        <v>2553</v>
      </c>
      <c r="B19" s="53">
        <v>7.130592</v>
      </c>
      <c r="C19" s="54">
        <v>3.1570560000000008</v>
      </c>
      <c r="D19" s="54">
        <v>11.110176000000001</v>
      </c>
      <c r="E19" s="54">
        <v>19.911744000000006</v>
      </c>
      <c r="F19" s="54">
        <v>224.93376</v>
      </c>
      <c r="G19" s="54">
        <v>183.96028800000002</v>
      </c>
      <c r="H19" s="54">
        <v>50.031648000000004</v>
      </c>
      <c r="I19" s="54">
        <v>36.700128</v>
      </c>
      <c r="J19" s="54">
        <v>16.074720000000003</v>
      </c>
      <c r="K19" s="54">
        <v>3.368736</v>
      </c>
      <c r="L19" s="54">
        <v>3.4559999999999995</v>
      </c>
      <c r="M19" s="55">
        <v>13.935456</v>
      </c>
      <c r="N19" s="62">
        <v>573.7703040000001</v>
      </c>
      <c r="O19" s="61">
        <f t="shared" si="1"/>
        <v>18.194084208748805</v>
      </c>
    </row>
    <row r="20" spans="1:15" ht="18" customHeight="1">
      <c r="A20" s="38">
        <v>2554</v>
      </c>
      <c r="B20" s="53">
        <v>52.90012800000001</v>
      </c>
      <c r="C20" s="54">
        <v>186.00364800000003</v>
      </c>
      <c r="D20" s="54">
        <v>72.04550400000001</v>
      </c>
      <c r="E20" s="54">
        <v>93.528864</v>
      </c>
      <c r="F20" s="54">
        <v>469.475136</v>
      </c>
      <c r="G20" s="54">
        <v>358.45372800000007</v>
      </c>
      <c r="H20" s="54">
        <v>145.440576</v>
      </c>
      <c r="I20" s="54">
        <v>50.269248</v>
      </c>
      <c r="J20" s="54">
        <v>25.747199999999992</v>
      </c>
      <c r="K20" s="54">
        <v>8.670240000000003</v>
      </c>
      <c r="L20" s="54">
        <v>35.716032000000006</v>
      </c>
      <c r="M20" s="55">
        <v>18.728928000000003</v>
      </c>
      <c r="N20" s="62">
        <v>1516.9792320000001</v>
      </c>
      <c r="O20" s="61">
        <f t="shared" si="1"/>
        <v>48.10295635295041</v>
      </c>
    </row>
    <row r="21" spans="1:15" ht="18" customHeight="1">
      <c r="A21" s="38">
        <v>2555</v>
      </c>
      <c r="B21" s="53">
        <v>15.456096000000002</v>
      </c>
      <c r="C21" s="54">
        <v>40.295232</v>
      </c>
      <c r="D21" s="54">
        <v>39.82867199999999</v>
      </c>
      <c r="E21" s="54">
        <v>26.711424</v>
      </c>
      <c r="F21" s="54">
        <v>32.558976</v>
      </c>
      <c r="G21" s="54">
        <v>170.0784</v>
      </c>
      <c r="H21" s="54">
        <v>68.81155200000003</v>
      </c>
      <c r="I21" s="54">
        <v>17.738784</v>
      </c>
      <c r="J21" s="54">
        <v>5.633280000000002</v>
      </c>
      <c r="K21" s="54">
        <v>9.696672000000001</v>
      </c>
      <c r="L21" s="54">
        <v>7.906464</v>
      </c>
      <c r="M21" s="55">
        <v>10.256544000000002</v>
      </c>
      <c r="N21" s="62">
        <v>444.97209599999996</v>
      </c>
      <c r="O21" s="61">
        <f t="shared" si="1"/>
        <v>14.109931672531198</v>
      </c>
    </row>
    <row r="22" spans="1:15" ht="18" customHeight="1">
      <c r="A22" s="38">
        <v>2556</v>
      </c>
      <c r="B22" s="53">
        <v>15.234912000000001</v>
      </c>
      <c r="C22" s="54">
        <v>9.354528000000002</v>
      </c>
      <c r="D22" s="54">
        <v>11.498976</v>
      </c>
      <c r="E22" s="54">
        <v>21.461760000000005</v>
      </c>
      <c r="F22" s="54">
        <v>38.441088</v>
      </c>
      <c r="G22" s="54">
        <v>77.624352</v>
      </c>
      <c r="H22" s="54">
        <v>130.253184</v>
      </c>
      <c r="I22" s="54">
        <v>39.74918399999999</v>
      </c>
      <c r="J22" s="54">
        <v>23.147423999999994</v>
      </c>
      <c r="K22" s="54">
        <v>11.644128000000004</v>
      </c>
      <c r="L22" s="54">
        <v>9.382176</v>
      </c>
      <c r="M22" s="55">
        <v>9.622368000000003</v>
      </c>
      <c r="N22" s="62">
        <v>397.4140800000001</v>
      </c>
      <c r="O22" s="61">
        <f t="shared" si="1"/>
        <v>12.601881252576003</v>
      </c>
    </row>
    <row r="23" spans="1:15" ht="18" customHeight="1">
      <c r="A23" s="38">
        <v>2557</v>
      </c>
      <c r="B23" s="63">
        <v>18.033407999999998</v>
      </c>
      <c r="C23" s="64">
        <v>29.485727999999984</v>
      </c>
      <c r="D23" s="64">
        <v>9.497952</v>
      </c>
      <c r="E23" s="64">
        <v>22.00608</v>
      </c>
      <c r="F23" s="64">
        <v>33.49814399999999</v>
      </c>
      <c r="G23" s="64">
        <v>94.75142400000003</v>
      </c>
      <c r="H23" s="64">
        <v>20.552832</v>
      </c>
      <c r="I23" s="64">
        <v>5.787936</v>
      </c>
      <c r="J23" s="64">
        <v>4.393440000000001</v>
      </c>
      <c r="K23" s="64">
        <v>10.636704000000002</v>
      </c>
      <c r="L23" s="64">
        <v>3.849984</v>
      </c>
      <c r="M23" s="65">
        <v>4.694112</v>
      </c>
      <c r="N23" s="66">
        <v>257.187744</v>
      </c>
      <c r="O23" s="61">
        <f t="shared" si="1"/>
        <v>8.1553462059168</v>
      </c>
    </row>
    <row r="24" spans="1:15" ht="18" customHeight="1">
      <c r="A24" s="38">
        <v>2558</v>
      </c>
      <c r="B24" s="63">
        <v>6.750432000000001</v>
      </c>
      <c r="C24" s="64">
        <v>2.4503040000000014</v>
      </c>
      <c r="D24" s="64">
        <v>1.5698880000000006</v>
      </c>
      <c r="E24" s="64">
        <v>7.7457600000000015</v>
      </c>
      <c r="F24" s="64">
        <v>10.101887999999999</v>
      </c>
      <c r="G24" s="64">
        <v>13.156128000000004</v>
      </c>
      <c r="H24" s="64">
        <v>9.777023999999999</v>
      </c>
      <c r="I24" s="64">
        <v>2.3760000000000012</v>
      </c>
      <c r="J24" s="64">
        <v>1.8800640000000002</v>
      </c>
      <c r="K24" s="64">
        <v>0.9616319999999998</v>
      </c>
      <c r="L24" s="64">
        <v>0.46828799999999404</v>
      </c>
      <c r="M24" s="65">
        <v>0.32486400000000004</v>
      </c>
      <c r="N24" s="66">
        <v>57.562272</v>
      </c>
      <c r="O24" s="61">
        <f t="shared" si="1"/>
        <v>1.8252823764384</v>
      </c>
    </row>
    <row r="25" spans="1:15" ht="18" customHeight="1">
      <c r="A25" s="38">
        <v>2559</v>
      </c>
      <c r="B25" s="63">
        <v>1.6632000000000002</v>
      </c>
      <c r="C25" s="64">
        <v>2.3803200000000007</v>
      </c>
      <c r="D25" s="64">
        <v>2.3759999999999994</v>
      </c>
      <c r="E25" s="64">
        <v>8.555328000000001</v>
      </c>
      <c r="F25" s="64">
        <v>19.494432000000003</v>
      </c>
      <c r="G25" s="64">
        <v>85.05475200000001</v>
      </c>
      <c r="H25" s="64">
        <v>124.26047999999999</v>
      </c>
      <c r="I25" s="64">
        <v>67.168224</v>
      </c>
      <c r="J25" s="64">
        <v>8.660736000000002</v>
      </c>
      <c r="K25" s="64">
        <v>8.655551999999998</v>
      </c>
      <c r="L25" s="64">
        <v>4.237055999999998</v>
      </c>
      <c r="M25" s="65">
        <v>5.507136</v>
      </c>
      <c r="N25" s="66">
        <v>338.013216</v>
      </c>
      <c r="O25" s="61">
        <f t="shared" si="1"/>
        <v>10.7182976753952</v>
      </c>
    </row>
    <row r="26" spans="1:15" ht="18" customHeight="1">
      <c r="A26" s="38">
        <v>2560</v>
      </c>
      <c r="B26" s="53">
        <v>9.212831999999999</v>
      </c>
      <c r="C26" s="54">
        <v>23.350464000000002</v>
      </c>
      <c r="D26" s="54">
        <v>28.971648000000013</v>
      </c>
      <c r="E26" s="54">
        <v>137.04508800000002</v>
      </c>
      <c r="F26" s="54">
        <v>88.102944</v>
      </c>
      <c r="G26" s="54">
        <v>117.147168</v>
      </c>
      <c r="H26" s="54">
        <v>211.23763199999996</v>
      </c>
      <c r="I26" s="54">
        <v>34.655040000000014</v>
      </c>
      <c r="J26" s="54">
        <v>6.407424000000001</v>
      </c>
      <c r="K26" s="54">
        <v>8.620128</v>
      </c>
      <c r="L26" s="54">
        <v>10.647071999999998</v>
      </c>
      <c r="M26" s="55">
        <v>7.794144</v>
      </c>
      <c r="N26" s="62">
        <v>683.191584</v>
      </c>
      <c r="O26" s="61">
        <f t="shared" si="1"/>
        <v>21.6638001711648</v>
      </c>
    </row>
    <row r="27" spans="1:15" ht="18" customHeight="1">
      <c r="A27" s="38">
        <v>2561</v>
      </c>
      <c r="B27" s="53">
        <v>46.132416</v>
      </c>
      <c r="C27" s="54">
        <v>48.63283200000001</v>
      </c>
      <c r="D27" s="54">
        <v>27.875232</v>
      </c>
      <c r="E27" s="54">
        <v>67.64774399999997</v>
      </c>
      <c r="F27" s="54">
        <v>66.127968</v>
      </c>
      <c r="G27" s="54">
        <v>26.841887999999997</v>
      </c>
      <c r="H27" s="54">
        <v>39.20918400000001</v>
      </c>
      <c r="I27" s="54">
        <v>28.765152000000008</v>
      </c>
      <c r="J27" s="54">
        <v>14.511743999999993</v>
      </c>
      <c r="K27" s="54">
        <v>31.37184000000001</v>
      </c>
      <c r="L27" s="54">
        <v>7.113312</v>
      </c>
      <c r="M27" s="55">
        <v>3.679776</v>
      </c>
      <c r="N27" s="62">
        <v>407.90908800000005</v>
      </c>
      <c r="O27" s="61">
        <f t="shared" si="1"/>
        <v>12.934674807753602</v>
      </c>
    </row>
    <row r="28" spans="1:15" ht="18" customHeight="1">
      <c r="A28" s="38">
        <v>2562</v>
      </c>
      <c r="B28" s="53">
        <v>11.941344</v>
      </c>
      <c r="C28" s="54">
        <v>4.809023999999999</v>
      </c>
      <c r="D28" s="54">
        <v>5.656608</v>
      </c>
      <c r="E28" s="54">
        <v>12.40704</v>
      </c>
      <c r="F28" s="54">
        <v>49.708512000000006</v>
      </c>
      <c r="G28" s="54">
        <v>60.56380800000003</v>
      </c>
      <c r="H28" s="54">
        <v>15.348096000000007</v>
      </c>
      <c r="I28" s="54">
        <v>8.289216000000001</v>
      </c>
      <c r="J28" s="54">
        <v>3.605472</v>
      </c>
      <c r="K28" s="54">
        <v>3.0136320000000003</v>
      </c>
      <c r="L28" s="54">
        <v>1.630367999999991</v>
      </c>
      <c r="M28" s="55">
        <v>2.6274240000000013</v>
      </c>
      <c r="N28" s="62">
        <v>179.60054400000004</v>
      </c>
      <c r="O28" s="61">
        <f t="shared" si="1"/>
        <v>5.695079370076801</v>
      </c>
    </row>
    <row r="29" spans="1:15" ht="18" customHeight="1">
      <c r="A29" s="38">
        <v>2563</v>
      </c>
      <c r="B29" s="53">
        <v>6.931008</v>
      </c>
      <c r="C29" s="54">
        <v>3.7886400000000005</v>
      </c>
      <c r="D29" s="54">
        <v>4.612896000000002</v>
      </c>
      <c r="E29" s="54">
        <v>13.423103999999999</v>
      </c>
      <c r="F29" s="54">
        <v>29.494368000000005</v>
      </c>
      <c r="G29" s="54">
        <v>25.408512</v>
      </c>
      <c r="H29" s="54">
        <v>19.224864</v>
      </c>
      <c r="I29" s="54">
        <v>8.224416000000002</v>
      </c>
      <c r="J29" s="54">
        <v>3.7912319999999995</v>
      </c>
      <c r="K29" s="54">
        <v>3.4128000000000003</v>
      </c>
      <c r="L29" s="54">
        <v>2.9980800000000003</v>
      </c>
      <c r="M29" s="55">
        <v>3.509568</v>
      </c>
      <c r="N29" s="62">
        <v>124.819488</v>
      </c>
      <c r="O29" s="61">
        <f t="shared" si="1"/>
        <v>3.9579885186336003</v>
      </c>
    </row>
    <row r="30" spans="1:15" ht="18" customHeight="1">
      <c r="A30" s="38">
        <v>2564</v>
      </c>
      <c r="B30" s="53">
        <v>9.389952</v>
      </c>
      <c r="C30" s="54">
        <v>2.7043199999999996</v>
      </c>
      <c r="D30" s="54">
        <v>4.0176</v>
      </c>
      <c r="E30" s="54">
        <v>10.888992000000002</v>
      </c>
      <c r="F30" s="54">
        <v>30.602016</v>
      </c>
      <c r="G30" s="54">
        <v>29.882304000000005</v>
      </c>
      <c r="H30" s="54">
        <v>20.951135999999998</v>
      </c>
      <c r="I30" s="54">
        <v>5.483808000000002</v>
      </c>
      <c r="J30" s="54">
        <v>2.534976000000001</v>
      </c>
      <c r="K30" s="54">
        <v>4.594752000000001</v>
      </c>
      <c r="L30" s="54">
        <v>4.843584</v>
      </c>
      <c r="M30" s="55">
        <v>7.134912</v>
      </c>
      <c r="N30" s="62">
        <v>133.028352</v>
      </c>
      <c r="O30" s="61">
        <f t="shared" si="1"/>
        <v>4.218289133414401</v>
      </c>
    </row>
    <row r="31" spans="1:15" ht="18" customHeight="1">
      <c r="A31" s="38">
        <v>2565</v>
      </c>
      <c r="B31" s="53">
        <v>5.959872000000001</v>
      </c>
      <c r="C31" s="54">
        <v>56.103840000000005</v>
      </c>
      <c r="D31" s="54">
        <v>8.403264</v>
      </c>
      <c r="E31" s="54">
        <v>54.417311999999995</v>
      </c>
      <c r="F31" s="54">
        <v>318.65875200000005</v>
      </c>
      <c r="G31" s="54">
        <v>374.57683199999997</v>
      </c>
      <c r="H31" s="54">
        <v>116.92339199999999</v>
      </c>
      <c r="I31" s="54">
        <v>23.711616000000006</v>
      </c>
      <c r="J31" s="54">
        <v>8.896608</v>
      </c>
      <c r="K31" s="54">
        <v>11.358144</v>
      </c>
      <c r="L31" s="54">
        <v>9.098784</v>
      </c>
      <c r="M31" s="55">
        <v>12.343967999999998</v>
      </c>
      <c r="N31" s="62">
        <v>1000.452384</v>
      </c>
      <c r="O31" s="61">
        <f t="shared" si="1"/>
        <v>31.7240449609248</v>
      </c>
    </row>
    <row r="32" spans="1:15" ht="18" customHeight="1">
      <c r="A32" s="38">
        <v>2566</v>
      </c>
      <c r="B32" s="53">
        <v>18.60192</v>
      </c>
      <c r="C32" s="54">
        <v>10.692000000000005</v>
      </c>
      <c r="D32" s="54">
        <v>5.734367999999998</v>
      </c>
      <c r="E32" s="54">
        <v>11.706335999999997</v>
      </c>
      <c r="F32" s="54">
        <v>12.475296000000002</v>
      </c>
      <c r="G32" s="54">
        <v>32.563295999999994</v>
      </c>
      <c r="H32" s="54">
        <v>101.313504</v>
      </c>
      <c r="I32" s="54">
        <v>27.512352000000007</v>
      </c>
      <c r="J32" s="54">
        <v>3.8214719999999995</v>
      </c>
      <c r="K32" s="54">
        <v>7.387200000000002</v>
      </c>
      <c r="L32" s="54">
        <v>5.84841599999999</v>
      </c>
      <c r="M32" s="55">
        <v>15.694560000000005</v>
      </c>
      <c r="N32" s="62">
        <v>253.3507200000001</v>
      </c>
      <c r="O32" s="61">
        <f t="shared" si="1"/>
        <v>8.033675325984003</v>
      </c>
    </row>
    <row r="33" spans="1:15" ht="18" customHeight="1">
      <c r="A33" s="38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62"/>
      <c r="O33" s="61"/>
    </row>
    <row r="34" spans="1:15" ht="18" customHeight="1">
      <c r="A34" s="38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62"/>
      <c r="O34" s="62"/>
    </row>
    <row r="35" spans="1:15" ht="18" customHeight="1">
      <c r="A35" s="47" t="s">
        <v>22</v>
      </c>
      <c r="B35" s="67">
        <f>+MAX(B8:B34)</f>
        <v>52.90012800000001</v>
      </c>
      <c r="C35" s="68">
        <f>+MAX(C8:C34)</f>
        <v>186.00364800000003</v>
      </c>
      <c r="D35" s="68">
        <f aca="true" t="shared" si="2" ref="D35:M35">+MAX(D8:D34)</f>
        <v>95.227</v>
      </c>
      <c r="E35" s="68">
        <f t="shared" si="2"/>
        <v>137.04508800000002</v>
      </c>
      <c r="F35" s="68">
        <f t="shared" si="2"/>
        <v>469.475136</v>
      </c>
      <c r="G35" s="68">
        <f t="shared" si="2"/>
        <v>498.1003200000001</v>
      </c>
      <c r="H35" s="68">
        <f t="shared" si="2"/>
        <v>211.23763199999996</v>
      </c>
      <c r="I35" s="68">
        <f t="shared" si="2"/>
        <v>164.019</v>
      </c>
      <c r="J35" s="68">
        <f t="shared" si="2"/>
        <v>78.399</v>
      </c>
      <c r="K35" s="68">
        <f t="shared" si="2"/>
        <v>31.37184000000001</v>
      </c>
      <c r="L35" s="68">
        <f t="shared" si="2"/>
        <v>35.716032000000006</v>
      </c>
      <c r="M35" s="68">
        <f t="shared" si="2"/>
        <v>25.386048000000006</v>
      </c>
      <c r="N35" s="69">
        <f>+MAX(N8:N34)</f>
        <v>1516.9792320000001</v>
      </c>
      <c r="O35" s="70">
        <f>MAX(O8:O34)</f>
        <v>48.10295635295041</v>
      </c>
    </row>
    <row r="36" spans="1:15" ht="18" customHeight="1">
      <c r="A36" s="40" t="s">
        <v>18</v>
      </c>
      <c r="B36" s="63">
        <f>+AVERAGE(B8:B34)</f>
        <v>12.590149440000003</v>
      </c>
      <c r="C36" s="64">
        <f>+AVERAGE(C8:C34)</f>
        <v>23.084663360000004</v>
      </c>
      <c r="D36" s="64">
        <f aca="true" t="shared" si="3" ref="D36:M36">+AVERAGE(D8:D34)</f>
        <v>22.043960320000007</v>
      </c>
      <c r="E36" s="64">
        <f t="shared" si="3"/>
        <v>33.65202816000001</v>
      </c>
      <c r="F36" s="64">
        <f t="shared" si="3"/>
        <v>93.13258176000001</v>
      </c>
      <c r="G36" s="64">
        <f t="shared" si="3"/>
        <v>165.70870016</v>
      </c>
      <c r="H36" s="64">
        <f t="shared" si="3"/>
        <v>75.1994224</v>
      </c>
      <c r="I36" s="64">
        <f t="shared" si="3"/>
        <v>38.81101504</v>
      </c>
      <c r="J36" s="64">
        <f t="shared" si="3"/>
        <v>13.10496768</v>
      </c>
      <c r="K36" s="64">
        <f t="shared" si="3"/>
        <v>8.166378240000002</v>
      </c>
      <c r="L36" s="64">
        <f t="shared" si="3"/>
        <v>7.3241328</v>
      </c>
      <c r="M36" s="64">
        <f t="shared" si="3"/>
        <v>8.989628159999997</v>
      </c>
      <c r="N36" s="66">
        <f>SUM(B36:M36)</f>
        <v>501.8076275200001</v>
      </c>
      <c r="O36" s="61">
        <f>AVERAGE(O8:O34)</f>
        <v>15.912169326370945</v>
      </c>
    </row>
    <row r="37" spans="1:15" ht="18" customHeight="1">
      <c r="A37" s="41" t="s">
        <v>23</v>
      </c>
      <c r="B37" s="63">
        <f>+MIN(B8:B34)</f>
        <v>1.583</v>
      </c>
      <c r="C37" s="64">
        <f>+MIN(C8:C34)</f>
        <v>2.275</v>
      </c>
      <c r="D37" s="64">
        <f aca="true" t="shared" si="4" ref="D37:M37">+MIN(D8:D34)</f>
        <v>1.5698880000000006</v>
      </c>
      <c r="E37" s="64">
        <f t="shared" si="4"/>
        <v>7.7457600000000015</v>
      </c>
      <c r="F37" s="64">
        <f t="shared" si="4"/>
        <v>10.101887999999999</v>
      </c>
      <c r="G37" s="64">
        <f t="shared" si="4"/>
        <v>13.156128000000004</v>
      </c>
      <c r="H37" s="64">
        <f t="shared" si="4"/>
        <v>9.777023999999999</v>
      </c>
      <c r="I37" s="64">
        <f t="shared" si="4"/>
        <v>2.3760000000000012</v>
      </c>
      <c r="J37" s="64">
        <f t="shared" si="4"/>
        <v>1.8800640000000002</v>
      </c>
      <c r="K37" s="64">
        <f t="shared" si="4"/>
        <v>0.8856</v>
      </c>
      <c r="L37" s="64">
        <f t="shared" si="4"/>
        <v>0.46828799999999404</v>
      </c>
      <c r="M37" s="64">
        <f t="shared" si="4"/>
        <v>0.32486400000000004</v>
      </c>
      <c r="N37" s="71">
        <f>+MIN(N8:N34)</f>
        <v>57.562272</v>
      </c>
      <c r="O37" s="72">
        <f>MIN(O8:O34)</f>
        <v>1.8252823764384</v>
      </c>
    </row>
    <row r="38" spans="1:15" ht="21" customHeight="1">
      <c r="A38" s="36" t="s">
        <v>25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 customHeight="1">
      <c r="A40" s="32"/>
      <c r="B40" s="33"/>
      <c r="C40" s="3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5"/>
    </row>
    <row r="41" spans="1:15" ht="18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24.75" customHeight="1">
      <c r="A42" s="24"/>
      <c r="B42" s="19"/>
      <c r="D42" s="16"/>
      <c r="E42" s="17"/>
      <c r="F42" s="17"/>
      <c r="G42" s="17"/>
      <c r="H42" s="17"/>
      <c r="I42" s="17"/>
      <c r="J42" s="17"/>
      <c r="K42" s="17"/>
      <c r="L42" s="19"/>
      <c r="M42" s="19"/>
      <c r="N42" s="19"/>
      <c r="O42" s="19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32.2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  <c r="O46" s="18"/>
    </row>
    <row r="47" ht="15" customHeight="1">
      <c r="O47" s="19"/>
    </row>
    <row r="48" spans="1:15" ht="26.25" customHeight="1">
      <c r="A48" s="6"/>
      <c r="B48" s="7"/>
      <c r="C48" s="7"/>
      <c r="D48" s="7"/>
      <c r="E48" s="7"/>
      <c r="F48" s="7"/>
      <c r="G48" s="7"/>
      <c r="H48" s="7"/>
      <c r="I48" s="7"/>
      <c r="J48" s="4"/>
      <c r="K48" s="7"/>
      <c r="L48" s="7"/>
      <c r="M48" s="8"/>
      <c r="N48" s="8"/>
      <c r="O48" s="20"/>
    </row>
    <row r="49" spans="1:15" ht="26.2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8"/>
      <c r="O49" s="20"/>
    </row>
    <row r="50" spans="1:15" ht="23.25" customHeight="1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23.2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3.25" customHeight="1">
      <c r="A52" s="2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3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 customHeight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2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2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5"/>
    </row>
    <row r="61" spans="1:15" ht="18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8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8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" customHeight="1">
      <c r="A64" s="2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22.5" customHeight="1">
      <c r="A65" s="24"/>
      <c r="B65" s="19"/>
      <c r="C65" s="19"/>
      <c r="D65" s="26"/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7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7"/>
      <c r="B67" s="28"/>
      <c r="C67" s="19"/>
      <c r="D67" s="25"/>
      <c r="E67" s="17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7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7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7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7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4"/>
      <c r="B75" s="19"/>
      <c r="C75" s="19"/>
      <c r="D75" s="25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4"/>
      <c r="B76" s="19"/>
      <c r="C76" s="19"/>
      <c r="D76" s="25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4"/>
      <c r="B77" s="19"/>
      <c r="C77" s="19"/>
      <c r="D77" s="25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4"/>
      <c r="B78" s="19"/>
      <c r="C78" s="19"/>
      <c r="D78" s="25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4"/>
      <c r="B79" s="19"/>
      <c r="C79" s="19"/>
      <c r="D79" s="25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 customHeight="1">
      <c r="A80" s="24"/>
      <c r="B80" s="19"/>
      <c r="C80" s="19"/>
      <c r="D80" s="25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24.75" customHeight="1">
      <c r="A81" s="24"/>
      <c r="B81" s="19"/>
      <c r="C81" s="17"/>
      <c r="D81" s="17"/>
      <c r="E81" s="16"/>
      <c r="F81" s="17"/>
      <c r="G81" s="17"/>
      <c r="H81" s="17"/>
      <c r="I81" s="17"/>
      <c r="J81" s="17"/>
      <c r="K81" s="17"/>
      <c r="L81" s="19"/>
      <c r="M81" s="19"/>
      <c r="N81" s="19"/>
      <c r="O81" s="19"/>
    </row>
    <row r="82" spans="1:15" ht="24.75" customHeight="1">
      <c r="A82" s="24"/>
      <c r="B82" s="19"/>
      <c r="C82" s="25"/>
      <c r="D82" s="16"/>
      <c r="E82" s="25"/>
      <c r="F82" s="25"/>
      <c r="G82" s="25"/>
      <c r="H82" s="25"/>
      <c r="I82" s="25"/>
      <c r="J82" s="25"/>
      <c r="K82" s="25"/>
      <c r="L82" s="25"/>
      <c r="M82" s="19"/>
      <c r="N82" s="19"/>
      <c r="O82" s="19"/>
    </row>
    <row r="83" spans="1:15" ht="22.5" customHeight="1">
      <c r="A83" s="24"/>
      <c r="B83" s="1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19"/>
      <c r="N83" s="19"/>
      <c r="O83" s="19"/>
    </row>
    <row r="84" spans="2:15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8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M117" s="4"/>
      <c r="N117" s="4"/>
      <c r="O117" s="4"/>
    </row>
    <row r="118" spans="2:15" ht="18.75">
      <c r="B118" s="4"/>
      <c r="M118" s="4"/>
      <c r="N118" s="4"/>
      <c r="O118" s="4"/>
    </row>
  </sheetData>
  <sheetProtection/>
  <printOptions/>
  <pageMargins left="0.9055118110236221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S27" sqref="S27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9" t="s">
        <v>4</v>
      </c>
      <c r="B1" s="23" t="s">
        <v>3</v>
      </c>
      <c r="C1" s="4" t="s">
        <v>27</v>
      </c>
    </row>
    <row r="2" spans="1:2" ht="18.75">
      <c r="A2" s="29"/>
      <c r="B2" s="23" t="s">
        <v>17</v>
      </c>
    </row>
    <row r="3" spans="1:3" ht="18.75">
      <c r="A3" s="30">
        <v>36432</v>
      </c>
      <c r="B3" s="56">
        <v>671.134</v>
      </c>
      <c r="C3" s="56">
        <v>501.81</v>
      </c>
    </row>
    <row r="4" spans="1:3" ht="18.75">
      <c r="A4" s="30">
        <v>36799</v>
      </c>
      <c r="B4" s="56">
        <v>443.003</v>
      </c>
      <c r="C4" s="56">
        <v>501.81</v>
      </c>
    </row>
    <row r="5" spans="1:3" ht="18.75">
      <c r="A5" s="30">
        <v>37166</v>
      </c>
      <c r="B5" s="56">
        <v>623.58</v>
      </c>
      <c r="C5" s="56">
        <v>501.81</v>
      </c>
    </row>
    <row r="6" spans="1:3" ht="18.75">
      <c r="A6" s="30">
        <v>37533</v>
      </c>
      <c r="B6" s="56">
        <v>834.993</v>
      </c>
      <c r="C6" s="56">
        <v>501.81</v>
      </c>
    </row>
    <row r="7" spans="1:3" ht="18.75">
      <c r="A7" s="30">
        <v>37900</v>
      </c>
      <c r="B7" s="56">
        <v>358.314</v>
      </c>
      <c r="C7" s="56">
        <v>501.81</v>
      </c>
    </row>
    <row r="8" spans="1:3" ht="18.75">
      <c r="A8" s="30">
        <v>38267</v>
      </c>
      <c r="B8" s="56">
        <v>459.42400000000004</v>
      </c>
      <c r="C8" s="56">
        <v>501.81</v>
      </c>
    </row>
    <row r="9" spans="1:3" ht="18.75">
      <c r="A9" s="30">
        <v>38634</v>
      </c>
      <c r="B9" s="56">
        <v>957.9038400000003</v>
      </c>
      <c r="C9" s="56">
        <v>501.81</v>
      </c>
    </row>
    <row r="10" spans="1:3" ht="18.75">
      <c r="A10" s="30">
        <v>39001</v>
      </c>
      <c r="B10" s="56">
        <v>828.87</v>
      </c>
      <c r="C10" s="56">
        <v>501.81</v>
      </c>
    </row>
    <row r="11" spans="1:3" ht="18.75">
      <c r="A11" s="30">
        <v>39368</v>
      </c>
      <c r="B11" s="56">
        <v>313.91712000000007</v>
      </c>
      <c r="C11" s="56">
        <v>501.81</v>
      </c>
    </row>
    <row r="12" spans="1:3" ht="18.75">
      <c r="A12" s="30">
        <v>39735</v>
      </c>
      <c r="B12" s="56">
        <v>411.68</v>
      </c>
      <c r="C12" s="56">
        <v>501.81</v>
      </c>
    </row>
    <row r="13" spans="1:3" ht="18.75">
      <c r="A13" s="30">
        <v>40102</v>
      </c>
      <c r="B13" s="56">
        <v>275.12</v>
      </c>
      <c r="C13" s="56">
        <v>501.81</v>
      </c>
    </row>
    <row r="14" spans="1:3" ht="18.75">
      <c r="A14" s="30">
        <v>40469</v>
      </c>
      <c r="B14" s="56">
        <v>573.77</v>
      </c>
      <c r="C14" s="56">
        <v>501.81</v>
      </c>
    </row>
    <row r="15" spans="1:3" ht="18.75">
      <c r="A15" s="30">
        <v>40836</v>
      </c>
      <c r="B15" s="56">
        <v>1516.98</v>
      </c>
      <c r="C15" s="56">
        <v>501.81</v>
      </c>
    </row>
    <row r="16" spans="1:3" ht="18.75">
      <c r="A16" s="30">
        <v>41203</v>
      </c>
      <c r="B16" s="56">
        <v>444.97</v>
      </c>
      <c r="C16" s="56">
        <v>501.81</v>
      </c>
    </row>
    <row r="17" spans="1:3" ht="18.75">
      <c r="A17" s="30">
        <v>41570</v>
      </c>
      <c r="B17" s="56">
        <v>397.41</v>
      </c>
      <c r="C17" s="56">
        <v>501.81</v>
      </c>
    </row>
    <row r="18" spans="1:3" ht="18.75">
      <c r="A18" s="30">
        <v>41937</v>
      </c>
      <c r="B18" s="56">
        <v>257.19</v>
      </c>
      <c r="C18" s="56">
        <v>501.81</v>
      </c>
    </row>
    <row r="19" spans="1:3" ht="18.75">
      <c r="A19" s="30">
        <v>42304</v>
      </c>
      <c r="B19" s="56">
        <v>57.56</v>
      </c>
      <c r="C19" s="56">
        <v>501.81</v>
      </c>
    </row>
    <row r="20" spans="1:3" ht="18.75">
      <c r="A20" s="30">
        <v>42671</v>
      </c>
      <c r="B20" s="56">
        <v>338.01</v>
      </c>
      <c r="C20" s="56">
        <v>501.81</v>
      </c>
    </row>
    <row r="21" spans="1:3" ht="18.75">
      <c r="A21" s="30">
        <v>43038</v>
      </c>
      <c r="B21" s="56">
        <v>683.19</v>
      </c>
      <c r="C21" s="56">
        <v>501.81</v>
      </c>
    </row>
    <row r="22" spans="1:3" ht="18.75">
      <c r="A22" s="30">
        <v>43405</v>
      </c>
      <c r="B22" s="56">
        <v>407.91</v>
      </c>
      <c r="C22" s="56">
        <v>501.81</v>
      </c>
    </row>
    <row r="23" spans="1:3" ht="18.75">
      <c r="A23" s="30">
        <v>43772</v>
      </c>
      <c r="B23" s="56">
        <v>179.6</v>
      </c>
      <c r="C23" s="56">
        <v>501.81</v>
      </c>
    </row>
    <row r="24" spans="1:3" ht="18.75">
      <c r="A24" s="30">
        <v>44139</v>
      </c>
      <c r="B24" s="56">
        <v>124.82</v>
      </c>
      <c r="C24" s="56">
        <v>501.81</v>
      </c>
    </row>
    <row r="25" spans="1:3" ht="18.75">
      <c r="A25" s="30">
        <v>44506</v>
      </c>
      <c r="B25" s="56">
        <v>133.03</v>
      </c>
      <c r="C25" s="56">
        <v>501.81</v>
      </c>
    </row>
    <row r="26" spans="1:3" ht="18.75">
      <c r="A26" s="30">
        <v>44873</v>
      </c>
      <c r="B26" s="56">
        <v>1000.45</v>
      </c>
      <c r="C26" s="56">
        <v>501.81</v>
      </c>
    </row>
    <row r="27" spans="1:3" ht="18.75">
      <c r="A27" s="30">
        <v>45240</v>
      </c>
      <c r="B27" s="56">
        <v>253.35</v>
      </c>
      <c r="C27" s="56">
        <v>501.81</v>
      </c>
    </row>
    <row r="28" spans="1:3" ht="18.75">
      <c r="A28" s="30"/>
      <c r="B28" s="56"/>
      <c r="C28" s="56"/>
    </row>
    <row r="29" spans="1:3" ht="18.75">
      <c r="A29" s="30"/>
      <c r="B29" s="56"/>
      <c r="C29" s="56"/>
    </row>
    <row r="30" spans="1:3" ht="18.75">
      <c r="A30" s="30"/>
      <c r="B30" s="56"/>
      <c r="C30" s="56"/>
    </row>
    <row r="31" spans="1:3" ht="18.75">
      <c r="A31" s="30"/>
      <c r="B31" s="56"/>
      <c r="C31" s="56"/>
    </row>
    <row r="32" spans="1:3" ht="18.75">
      <c r="A32" s="30"/>
      <c r="B32" s="56"/>
      <c r="C32" s="56"/>
    </row>
    <row r="33" spans="1:3" ht="18.75">
      <c r="A33" s="30"/>
      <c r="B33" s="56"/>
      <c r="C33" s="56"/>
    </row>
    <row r="34" spans="1:3" ht="18.75">
      <c r="A34" s="30"/>
      <c r="B34" s="56"/>
      <c r="C34" s="56"/>
    </row>
    <row r="35" spans="1:3" ht="18.75">
      <c r="A35" s="30"/>
      <c r="B35" s="56"/>
      <c r="C35" s="56"/>
    </row>
    <row r="36" spans="1:3" ht="18.75">
      <c r="A36" s="30"/>
      <c r="B36" s="56"/>
      <c r="C36" s="56"/>
    </row>
    <row r="37" spans="1:3" ht="18.75">
      <c r="A37" s="30"/>
      <c r="B37" s="56"/>
      <c r="C37" s="56"/>
    </row>
    <row r="38" spans="1:3" ht="18.75">
      <c r="A38" s="30"/>
      <c r="B38" s="56"/>
      <c r="C38" s="56"/>
    </row>
    <row r="39" spans="1:3" ht="18.75">
      <c r="A39" s="30"/>
      <c r="B39" s="56"/>
      <c r="C39" s="56"/>
    </row>
    <row r="40" spans="1:3" ht="18.75">
      <c r="A40" s="30"/>
      <c r="B40" s="56"/>
      <c r="C40" s="56"/>
    </row>
    <row r="41" spans="1:3" ht="18.75">
      <c r="A41" s="30"/>
      <c r="B41" s="56"/>
      <c r="C41" s="56"/>
    </row>
    <row r="42" spans="1:3" ht="18.75">
      <c r="A42" s="30"/>
      <c r="B42" s="56"/>
      <c r="C42" s="56"/>
    </row>
    <row r="43" spans="1:3" ht="18.75">
      <c r="A43" s="30"/>
      <c r="B43" s="56"/>
      <c r="C43" s="56"/>
    </row>
    <row r="44" ht="18.75">
      <c r="A44" s="30"/>
    </row>
    <row r="45" ht="18.75">
      <c r="A45" s="30"/>
    </row>
    <row r="46" ht="18.75">
      <c r="A46" s="30"/>
    </row>
    <row r="47" ht="18.75">
      <c r="A47" s="30"/>
    </row>
    <row r="48" ht="18.75">
      <c r="A48" s="30"/>
    </row>
    <row r="49" ht="18.75">
      <c r="A49" s="30"/>
    </row>
    <row r="50" ht="18.75">
      <c r="A50" s="30"/>
    </row>
    <row r="51" ht="18.75">
      <c r="A51" s="30"/>
    </row>
    <row r="52" ht="18.75">
      <c r="A52" s="30"/>
    </row>
    <row r="53" ht="18.75">
      <c r="A53" s="30"/>
    </row>
    <row r="54" ht="18.75">
      <c r="A54" s="30"/>
    </row>
    <row r="55" ht="18.75">
      <c r="A55" s="30"/>
    </row>
    <row r="56" ht="18.75">
      <c r="A56" s="30"/>
    </row>
    <row r="57" ht="18.75">
      <c r="A57" s="30"/>
    </row>
    <row r="58" ht="18.75">
      <c r="A58" s="30"/>
    </row>
    <row r="59" ht="18.75">
      <c r="A59" s="30"/>
    </row>
    <row r="60" ht="18.75">
      <c r="A60" s="30"/>
    </row>
    <row r="61" ht="18.75">
      <c r="A61" s="30"/>
    </row>
    <row r="62" ht="18.75">
      <c r="A62" s="30"/>
    </row>
    <row r="63" ht="18.75">
      <c r="A63" s="30"/>
    </row>
    <row r="64" ht="18.75">
      <c r="A64" s="30"/>
    </row>
    <row r="65" ht="18.75">
      <c r="A65" s="30"/>
    </row>
    <row r="66" ht="18.75">
      <c r="A66" s="30"/>
    </row>
    <row r="67" ht="18.75">
      <c r="A67" s="30"/>
    </row>
    <row r="68" ht="18.75">
      <c r="A68" s="30"/>
    </row>
    <row r="69" ht="18.75">
      <c r="A69" s="30"/>
    </row>
    <row r="70" ht="18.75">
      <c r="A70" s="30"/>
    </row>
    <row r="71" ht="18.75">
      <c r="A71" s="30"/>
    </row>
    <row r="72" ht="18.75">
      <c r="A72" s="30"/>
    </row>
    <row r="73" ht="18.75">
      <c r="A73" s="30"/>
    </row>
    <row r="74" ht="18.75">
      <c r="A74" s="30"/>
    </row>
    <row r="75" ht="18.75">
      <c r="A75" s="30"/>
    </row>
    <row r="76" ht="18.75">
      <c r="A76" s="30"/>
    </row>
    <row r="77" ht="18.75">
      <c r="A77" s="30"/>
    </row>
    <row r="78" ht="18.75">
      <c r="A78" s="30"/>
    </row>
    <row r="79" ht="18.75">
      <c r="A79" s="30"/>
    </row>
    <row r="80" ht="18.75">
      <c r="A80" s="30"/>
    </row>
    <row r="81" ht="18.75">
      <c r="A81" s="30"/>
    </row>
    <row r="82" ht="18.75">
      <c r="A82" s="30"/>
    </row>
    <row r="83" ht="18.75">
      <c r="A83" s="30"/>
    </row>
    <row r="84" ht="18.75">
      <c r="A84" s="30"/>
    </row>
    <row r="85" ht="18.75">
      <c r="A85" s="30"/>
    </row>
    <row r="86" ht="18.75">
      <c r="A86" s="30"/>
    </row>
    <row r="87" ht="18.75">
      <c r="A87" s="30"/>
    </row>
    <row r="88" ht="18.75">
      <c r="A88" s="30"/>
    </row>
    <row r="89" ht="18.75">
      <c r="A89" s="30"/>
    </row>
    <row r="90" ht="18.75">
      <c r="A90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2010-09-21T03:56:00Z</cp:lastPrinted>
  <dcterms:created xsi:type="dcterms:W3CDTF">2000-08-03T07:53:12Z</dcterms:created>
  <dcterms:modified xsi:type="dcterms:W3CDTF">2024-06-13T03:13:08Z</dcterms:modified>
  <cp:category/>
  <cp:version/>
  <cp:contentType/>
  <cp:contentStatus/>
</cp:coreProperties>
</file>