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W17" sheetId="1" r:id="rId1"/>
    <sheet name="กราฟปริมาณน้ำรายปี" sheetId="2" r:id="rId2"/>
    <sheet name="Chart1" sheetId="3" r:id="rId3"/>
  </sheets>
  <externalReferences>
    <externalReference r:id="rId6"/>
  </externalReferences>
  <definedNames>
    <definedName name="_xlnm.Print_Area" localSheetId="0">'H05W17'!$A$1:$O$58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<sst xmlns="http://schemas.openxmlformats.org/spreadsheetml/2006/main" count="35" uniqueCount="28">
  <si>
    <t>ปริมาณน้ำรายเดือน - ล้านลูกบาศก์เมตร</t>
  </si>
  <si>
    <t>สถานี  :  บ้านหนองนาว  อ.แจ้ห่ม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</si>
  <si>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</si>
  <si>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</si>
  <si>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</si>
  <si>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</si>
  <si>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</si>
  <si>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</si>
  <si>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</si>
  <si>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</si>
  <si>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</si>
  <si>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</si>
  <si>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</si>
  <si>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</si>
  <si>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</si>
  <si>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</si>
  <si>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</si>
  <si>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</si>
  <si>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</si>
  <si>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</si>
  <si>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</si>
  <si>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</si>
  <si>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</si>
  <si>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</si>
  <si>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 xml:space="preserve"> พี้นที่รับน้ำ    726    ตร.กม.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</si>
  <si>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</si>
  <si>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 น้ำแม่สอย W.17</t>
  </si>
  <si>
    <t>ปริมาณน้ำเฉลี่ย 186.65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</si>
</sst>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</numFmts>
  <fonts count="57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8"/>
      <name val="TH SarabunPSK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1.8"/>
      <color indexed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b/>
      <sz val="16"/>
      <color indexed="8"/>
      <name val="Cordia New"/>
      <family val="0"/>
    </font>
    <font>
      <b/>
      <sz val="18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/>
      <protection/>
    </xf>
    <xf numFmtId="178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" fontId="6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80" fontId="6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6" fillId="0" borderId="16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6" fillId="0" borderId="19" xfId="0" applyNumberFormat="1" applyFont="1" applyBorder="1" applyAlignment="1" applyProtection="1">
      <alignment/>
      <protection/>
    </xf>
    <xf numFmtId="2" fontId="6" fillId="0" borderId="20" xfId="0" applyNumberFormat="1" applyFont="1" applyBorder="1" applyAlignment="1" applyProtection="1">
      <alignment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10" fillId="0" borderId="20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 applyProtection="1">
      <alignment/>
      <protection/>
    </xf>
    <xf numFmtId="179" fontId="6" fillId="0" borderId="10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179" fontId="6" fillId="0" borderId="12" xfId="0" applyNumberFormat="1" applyFont="1" applyBorder="1" applyAlignment="1" applyProtection="1">
      <alignment horizontal="center"/>
      <protection/>
    </xf>
    <xf numFmtId="2" fontId="6" fillId="0" borderId="22" xfId="0" applyNumberFormat="1" applyFont="1" applyBorder="1" applyAlignment="1" applyProtection="1">
      <alignment/>
      <protection/>
    </xf>
    <xf numFmtId="2" fontId="6" fillId="0" borderId="23" xfId="0" applyNumberFormat="1" applyFont="1" applyBorder="1" applyAlignment="1" applyProtection="1">
      <alignment/>
      <protection/>
    </xf>
    <xf numFmtId="2" fontId="6" fillId="0" borderId="23" xfId="0" applyNumberFormat="1" applyFont="1" applyBorder="1" applyAlignment="1" applyProtection="1">
      <alignment horizontal="right"/>
      <protection/>
    </xf>
    <xf numFmtId="2" fontId="6" fillId="0" borderId="23" xfId="0" applyNumberFormat="1" applyFont="1" applyBorder="1" applyAlignment="1">
      <alignment/>
    </xf>
    <xf numFmtId="2" fontId="6" fillId="0" borderId="10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W.17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แม่น้ำสอย อ.แจ้ห่ม จ.ลำปาง</a:t>
            </a:r>
          </a:p>
        </c:rich>
      </c:tx>
      <c:layout>
        <c:manualLayout>
          <c:xMode val="factor"/>
          <c:yMode val="factor"/>
          <c:x val="0.024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6875"/>
          <c:w val="0.936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กราฟปริมาณน้ำรายปี!$A$3:$A$46</c:f>
              <c:numCache/>
            </c:numRef>
          </c:cat>
          <c:val>
            <c:numRef>
              <c:f>กราฟปริมาณน้ำรายปี!$B$3:$B$46</c:f>
              <c:numCache/>
            </c:numRef>
          </c:val>
        </c:ser>
        <c:axId val="2694831"/>
        <c:axId val="2425348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186.65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กราฟปริมาณน้ำรายปี!$A$3:$A$46</c:f>
              <c:numCache/>
            </c:numRef>
          </c:cat>
          <c:val>
            <c:numRef>
              <c:f>กราฟปริมาณน้ำรายปี!$C$3:$C$46</c:f>
              <c:numCache/>
            </c:numRef>
          </c:val>
          <c:smooth val="0"/>
        </c:ser>
        <c:axId val="2694831"/>
        <c:axId val="24253480"/>
      </c:lineChart>
      <c:dateAx>
        <c:axId val="269483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4253480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2425348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9483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65"/>
          <c:y val="0.21875"/>
          <c:w val="0.297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สถานีแม่น้ำวัง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W.17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75"/>
          <c:y val="-0.00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"/>
          <c:w val="0.971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v>สูงสุด</c:v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'H05W17'!$B$6:$M$6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'H05W17'!$B$54:$M$54</c:f>
              <c:numCache>
                <c:ptCount val="12"/>
                <c:pt idx="0">
                  <c:v>10.884672000000002</c:v>
                </c:pt>
                <c:pt idx="1">
                  <c:v>40.93459200000001</c:v>
                </c:pt>
                <c:pt idx="2">
                  <c:v>41.67</c:v>
                </c:pt>
                <c:pt idx="3">
                  <c:v>52.24</c:v>
                </c:pt>
                <c:pt idx="4">
                  <c:v>126.062784</c:v>
                </c:pt>
                <c:pt idx="5">
                  <c:v>147.343104</c:v>
                </c:pt>
                <c:pt idx="6">
                  <c:v>101.10009600000004</c:v>
                </c:pt>
                <c:pt idx="7">
                  <c:v>35.477</c:v>
                </c:pt>
                <c:pt idx="8">
                  <c:v>21.629</c:v>
                </c:pt>
                <c:pt idx="9">
                  <c:v>14.123808000000006</c:v>
                </c:pt>
                <c:pt idx="10">
                  <c:v>8.686655999999997</c:v>
                </c:pt>
                <c:pt idx="11">
                  <c:v>8.081855999999997</c:v>
                </c:pt>
              </c:numCache>
            </c:numRef>
          </c:val>
          <c:shape val="box"/>
        </c:ser>
        <c:ser>
          <c:idx val="1"/>
          <c:order val="1"/>
          <c:tx>
            <c:v>เฉลี่ย 2523-2556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'H05W17'!$B$6:$M$6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'H05W17'!$B$55:$M$55</c:f>
              <c:numCache>
                <c:ptCount val="12"/>
                <c:pt idx="0">
                  <c:v>3.9665952727272726</c:v>
                </c:pt>
                <c:pt idx="1">
                  <c:v>12.071752545454546</c:v>
                </c:pt>
                <c:pt idx="2">
                  <c:v>10.63410072727273</c:v>
                </c:pt>
                <c:pt idx="3">
                  <c:v>15.147630909090914</c:v>
                </c:pt>
                <c:pt idx="4">
                  <c:v>32.918057636363635</c:v>
                </c:pt>
                <c:pt idx="5">
                  <c:v>46.6423741818182</c:v>
                </c:pt>
                <c:pt idx="6">
                  <c:v>29.810803454545454</c:v>
                </c:pt>
                <c:pt idx="7">
                  <c:v>16.270315454545457</c:v>
                </c:pt>
                <c:pt idx="8">
                  <c:v>8.154627636363635</c:v>
                </c:pt>
                <c:pt idx="9">
                  <c:v>5.309916181818181</c:v>
                </c:pt>
                <c:pt idx="10">
                  <c:v>2.989154909090908</c:v>
                </c:pt>
                <c:pt idx="11">
                  <c:v>2.734729272727273</c:v>
                </c:pt>
              </c:numCache>
            </c:numRef>
          </c:val>
          <c:shape val="box"/>
        </c:ser>
        <c:ser>
          <c:idx val="2"/>
          <c:order val="2"/>
          <c:tx>
            <c:v>ต่ำสุด</c:v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'H05W17'!$B$6:$M$6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'H05W17'!$B$56:$M$56</c:f>
              <c:numCache>
                <c:ptCount val="12"/>
                <c:pt idx="0">
                  <c:v>0</c:v>
                </c:pt>
                <c:pt idx="1">
                  <c:v>0.9927360000000006</c:v>
                </c:pt>
                <c:pt idx="2">
                  <c:v>1.3193279999999998</c:v>
                </c:pt>
                <c:pt idx="3">
                  <c:v>2.85</c:v>
                </c:pt>
                <c:pt idx="4">
                  <c:v>8.19</c:v>
                </c:pt>
                <c:pt idx="5">
                  <c:v>11.172384000000001</c:v>
                </c:pt>
                <c:pt idx="6">
                  <c:v>5.474</c:v>
                </c:pt>
                <c:pt idx="7">
                  <c:v>3.062</c:v>
                </c:pt>
                <c:pt idx="8">
                  <c:v>1.158</c:v>
                </c:pt>
                <c:pt idx="9">
                  <c:v>0.426</c:v>
                </c:pt>
                <c:pt idx="10">
                  <c:v>0</c:v>
                </c:pt>
                <c:pt idx="11">
                  <c:v>0.337</c:v>
                </c:pt>
              </c:numCache>
            </c:numRef>
          </c:val>
          <c:shape val="box"/>
        </c:ser>
        <c:shape val="box"/>
        <c:axId val="16954729"/>
        <c:axId val="18374834"/>
      </c:bar3D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374834"/>
        <c:crosses val="autoZero"/>
        <c:auto val="0"/>
        <c:lblOffset val="100"/>
        <c:tickLblSkip val="1"/>
        <c:noMultiLvlLbl val="0"/>
      </c:cat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ปริมาณน้ำ - ล้าน ลบม.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95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171"/>
          <c:w val="0.12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66675</xdr:rowOff>
    </xdr:from>
    <xdr:to>
      <xdr:col>13</xdr:col>
      <xdr:colOff>638175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3695700" y="542925"/>
        <a:ext cx="60674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40">
      <selection activeCell="V52" sqref="V52"/>
    </sheetView>
  </sheetViews>
  <sheetFormatPr defaultColWidth="9.00390625" defaultRowHeight="20.25"/>
  <cols>
    <col min="1" max="1" width="5.25390625" style="4" customWidth="1"/>
    <col min="2" max="13" width="5.625" style="5" customWidth="1"/>
    <col min="14" max="14" width="8.125" style="5" customWidth="1"/>
    <col min="15" max="15" width="7.625" style="5" customWidth="1"/>
    <col min="16" max="16384" width="9.00390625" style="4" customWidth="1"/>
  </cols>
  <sheetData>
    <row r="1" spans="1:15" ht="35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4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6" t="s">
        <v>24</v>
      </c>
      <c r="L3" s="8"/>
      <c r="M3" s="7"/>
      <c r="N3" s="9"/>
      <c r="O3" s="10"/>
    </row>
    <row r="4" spans="1:15" ht="24.7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10"/>
    </row>
    <row r="5" spans="1:15" ht="23.25" customHeight="1">
      <c r="A5" s="11"/>
      <c r="B5" s="38"/>
      <c r="C5" s="35"/>
      <c r="D5" s="35"/>
      <c r="E5" s="35"/>
      <c r="F5" s="35"/>
      <c r="G5" s="35"/>
      <c r="H5" s="35"/>
      <c r="I5" s="35"/>
      <c r="J5" s="35"/>
      <c r="K5" s="35"/>
      <c r="L5" s="35"/>
      <c r="M5" s="38"/>
      <c r="N5" s="12" t="s">
        <v>2</v>
      </c>
      <c r="O5" s="12" t="s">
        <v>3</v>
      </c>
    </row>
    <row r="6" spans="1:15" ht="23.25" customHeight="1">
      <c r="A6" s="13" t="s">
        <v>4</v>
      </c>
      <c r="B6" s="2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  <c r="M6" s="26" t="s">
        <v>16</v>
      </c>
      <c r="N6" s="14" t="s">
        <v>17</v>
      </c>
      <c r="O6" s="14" t="s">
        <v>18</v>
      </c>
    </row>
    <row r="7" spans="1:15" ht="23.25" customHeight="1">
      <c r="A7" s="15" t="s">
        <v>19</v>
      </c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9"/>
      <c r="N7" s="16" t="s">
        <v>20</v>
      </c>
      <c r="O7" s="17" t="s">
        <v>21</v>
      </c>
    </row>
    <row r="8" spans="1:26" s="21" customFormat="1" ht="18" customHeight="1">
      <c r="A8" s="46">
        <v>2523</v>
      </c>
      <c r="B8" s="40">
        <v>5.2</v>
      </c>
      <c r="C8" s="18">
        <v>7.95</v>
      </c>
      <c r="D8" s="18">
        <v>16.53</v>
      </c>
      <c r="E8" s="18">
        <v>16.01</v>
      </c>
      <c r="F8" s="18">
        <v>14.78</v>
      </c>
      <c r="G8" s="18">
        <v>31.12</v>
      </c>
      <c r="H8" s="18">
        <v>16.28</v>
      </c>
      <c r="I8" s="18">
        <v>11.77</v>
      </c>
      <c r="J8" s="18">
        <v>9.71</v>
      </c>
      <c r="K8" s="18">
        <v>5.11</v>
      </c>
      <c r="L8" s="18">
        <v>2.34</v>
      </c>
      <c r="M8" s="50">
        <v>2.44</v>
      </c>
      <c r="N8" s="54">
        <v>139.24</v>
      </c>
      <c r="O8" s="55">
        <f aca="true" t="shared" si="0" ref="O8:O51">+N8*0.0317097</f>
        <v>4.415258628</v>
      </c>
      <c r="P8" s="19" t="s">
        <v>19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1" customFormat="1" ht="18" customHeight="1">
      <c r="A9" s="47">
        <v>2524</v>
      </c>
      <c r="B9" s="41">
        <v>3.81</v>
      </c>
      <c r="C9" s="22">
        <v>15</v>
      </c>
      <c r="D9" s="22">
        <v>7.8</v>
      </c>
      <c r="E9" s="22">
        <v>52.24</v>
      </c>
      <c r="F9" s="22">
        <v>46.43</v>
      </c>
      <c r="G9" s="22">
        <v>30.49</v>
      </c>
      <c r="H9" s="22">
        <v>30.02</v>
      </c>
      <c r="I9" s="22">
        <v>20.8</v>
      </c>
      <c r="J9" s="22">
        <v>13.72</v>
      </c>
      <c r="K9" s="22">
        <v>10.4</v>
      </c>
      <c r="L9" s="22">
        <v>5.76</v>
      </c>
      <c r="M9" s="51">
        <v>4.5</v>
      </c>
      <c r="N9" s="56">
        <v>240.97</v>
      </c>
      <c r="O9" s="55">
        <f t="shared" si="0"/>
        <v>7.641086409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1" customFormat="1" ht="18" customHeight="1">
      <c r="A10" s="47">
        <v>2525</v>
      </c>
      <c r="B10" s="41">
        <v>8.72</v>
      </c>
      <c r="C10" s="22">
        <v>8.88</v>
      </c>
      <c r="D10" s="22">
        <v>12.64</v>
      </c>
      <c r="E10" s="22">
        <v>16.67</v>
      </c>
      <c r="F10" s="22">
        <v>16.9</v>
      </c>
      <c r="G10" s="22">
        <v>38.73</v>
      </c>
      <c r="H10" s="22">
        <v>21.93</v>
      </c>
      <c r="I10" s="22">
        <v>9.43</v>
      </c>
      <c r="J10" s="22">
        <v>5.32</v>
      </c>
      <c r="K10" s="22">
        <v>3.21</v>
      </c>
      <c r="L10" s="22">
        <v>1.81</v>
      </c>
      <c r="M10" s="51">
        <v>1.21</v>
      </c>
      <c r="N10" s="56">
        <v>145.45</v>
      </c>
      <c r="O10" s="55">
        <f t="shared" si="0"/>
        <v>4.612175864999999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8" customHeight="1">
      <c r="A11" s="47">
        <v>2526</v>
      </c>
      <c r="B11" s="41">
        <v>1.24</v>
      </c>
      <c r="C11" s="22">
        <v>1.63</v>
      </c>
      <c r="D11" s="22">
        <v>3.84</v>
      </c>
      <c r="E11" s="22">
        <v>3.78</v>
      </c>
      <c r="F11" s="22">
        <v>11.03</v>
      </c>
      <c r="G11" s="22">
        <v>25.13</v>
      </c>
      <c r="H11" s="22">
        <v>14.36</v>
      </c>
      <c r="I11" s="22">
        <v>12.33</v>
      </c>
      <c r="J11" s="22">
        <v>6.38</v>
      </c>
      <c r="K11" s="22">
        <v>3.49</v>
      </c>
      <c r="L11" s="22">
        <v>2.71</v>
      </c>
      <c r="M11" s="51">
        <v>1.56</v>
      </c>
      <c r="N11" s="56">
        <v>87.48</v>
      </c>
      <c r="O11" s="55">
        <f t="shared" si="0"/>
        <v>2.773964556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1" customFormat="1" ht="18" customHeight="1">
      <c r="A12" s="47">
        <v>2527</v>
      </c>
      <c r="B12" s="41">
        <v>0.99</v>
      </c>
      <c r="C12" s="22">
        <v>4.48</v>
      </c>
      <c r="D12" s="22">
        <v>6.92</v>
      </c>
      <c r="E12" s="22">
        <v>6.54</v>
      </c>
      <c r="F12" s="22">
        <v>14.73</v>
      </c>
      <c r="G12" s="22">
        <v>27.44</v>
      </c>
      <c r="H12" s="22">
        <v>22.13</v>
      </c>
      <c r="I12" s="22">
        <v>6.77</v>
      </c>
      <c r="J12" s="22">
        <v>4.39</v>
      </c>
      <c r="K12" s="22">
        <v>2.81</v>
      </c>
      <c r="L12" s="22">
        <v>1.33</v>
      </c>
      <c r="M12" s="51">
        <v>0.68</v>
      </c>
      <c r="N12" s="56">
        <v>99.21</v>
      </c>
      <c r="O12" s="55">
        <f t="shared" si="0"/>
        <v>3.145919337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1" customFormat="1" ht="18" customHeight="1">
      <c r="A13" s="47">
        <v>2528</v>
      </c>
      <c r="B13" s="41">
        <v>1.83</v>
      </c>
      <c r="C13" s="22">
        <v>19.34</v>
      </c>
      <c r="D13" s="22">
        <v>10.78</v>
      </c>
      <c r="E13" s="22">
        <v>14.94</v>
      </c>
      <c r="F13" s="22">
        <v>12.97</v>
      </c>
      <c r="G13" s="22">
        <v>33.23</v>
      </c>
      <c r="H13" s="22">
        <v>25.7</v>
      </c>
      <c r="I13" s="22">
        <v>28.16</v>
      </c>
      <c r="J13" s="22">
        <v>13.21</v>
      </c>
      <c r="K13" s="22">
        <v>8.11</v>
      </c>
      <c r="L13" s="22">
        <v>3.1</v>
      </c>
      <c r="M13" s="51">
        <v>1.76</v>
      </c>
      <c r="N13" s="56">
        <v>173.13</v>
      </c>
      <c r="O13" s="55">
        <f t="shared" si="0"/>
        <v>5.489900361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8" customHeight="1">
      <c r="A14" s="47">
        <v>2529</v>
      </c>
      <c r="B14" s="41">
        <v>4.63</v>
      </c>
      <c r="C14" s="22">
        <v>12.41</v>
      </c>
      <c r="D14" s="22">
        <v>8.03</v>
      </c>
      <c r="E14" s="22">
        <v>15.33</v>
      </c>
      <c r="F14" s="22">
        <v>24.56</v>
      </c>
      <c r="G14" s="22">
        <v>49.63</v>
      </c>
      <c r="H14" s="22">
        <v>17.44</v>
      </c>
      <c r="I14" s="22">
        <v>10.65</v>
      </c>
      <c r="J14" s="22">
        <v>6.67</v>
      </c>
      <c r="K14" s="22">
        <v>4.9</v>
      </c>
      <c r="L14" s="22">
        <v>3.48</v>
      </c>
      <c r="M14" s="51">
        <v>2.56</v>
      </c>
      <c r="N14" s="56">
        <v>160.29</v>
      </c>
      <c r="O14" s="55">
        <f t="shared" si="0"/>
        <v>5.082747813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8" customHeight="1">
      <c r="A15" s="47">
        <v>2530</v>
      </c>
      <c r="B15" s="41">
        <v>7.74</v>
      </c>
      <c r="C15" s="22">
        <v>7.96</v>
      </c>
      <c r="D15" s="22">
        <v>21.45</v>
      </c>
      <c r="E15" s="22">
        <v>5.4</v>
      </c>
      <c r="F15" s="22">
        <v>58.48</v>
      </c>
      <c r="G15" s="22">
        <v>45.5</v>
      </c>
      <c r="H15" s="22">
        <v>25.16</v>
      </c>
      <c r="I15" s="22">
        <v>26.3</v>
      </c>
      <c r="J15" s="22">
        <v>12.5</v>
      </c>
      <c r="K15" s="22">
        <v>8.84</v>
      </c>
      <c r="L15" s="22">
        <v>6.16</v>
      </c>
      <c r="M15" s="51">
        <v>3.94</v>
      </c>
      <c r="N15" s="56">
        <v>229.43</v>
      </c>
      <c r="O15" s="55">
        <f t="shared" si="0"/>
        <v>7.275156471000001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1" customFormat="1" ht="18" customHeight="1">
      <c r="A16" s="47">
        <v>2531</v>
      </c>
      <c r="B16" s="41">
        <v>6.29</v>
      </c>
      <c r="C16" s="22">
        <v>18.75</v>
      </c>
      <c r="D16" s="22">
        <v>41.67</v>
      </c>
      <c r="E16" s="22">
        <v>39.23</v>
      </c>
      <c r="F16" s="22">
        <v>31.78</v>
      </c>
      <c r="G16" s="22">
        <v>29.47</v>
      </c>
      <c r="H16" s="22">
        <v>43.44</v>
      </c>
      <c r="I16" s="22">
        <v>18.32</v>
      </c>
      <c r="J16" s="22">
        <v>10.03</v>
      </c>
      <c r="K16" s="22">
        <v>6.52</v>
      </c>
      <c r="L16" s="22">
        <v>3.41</v>
      </c>
      <c r="M16" s="51">
        <v>2.1</v>
      </c>
      <c r="N16" s="56">
        <v>251.01</v>
      </c>
      <c r="O16" s="55">
        <f t="shared" si="0"/>
        <v>7.959451797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1" customFormat="1" ht="18" customHeight="1">
      <c r="A17" s="47">
        <v>2532</v>
      </c>
      <c r="B17" s="41">
        <v>1.99</v>
      </c>
      <c r="C17" s="22">
        <v>11.41</v>
      </c>
      <c r="D17" s="22">
        <v>11.48</v>
      </c>
      <c r="E17" s="22">
        <v>12.06</v>
      </c>
      <c r="F17" s="22">
        <v>27.99</v>
      </c>
      <c r="G17" s="22">
        <v>28.98</v>
      </c>
      <c r="H17" s="22">
        <v>26.84</v>
      </c>
      <c r="I17" s="22">
        <v>10.39</v>
      </c>
      <c r="J17" s="22">
        <v>5.92</v>
      </c>
      <c r="K17" s="22">
        <v>3.7</v>
      </c>
      <c r="L17" s="22">
        <v>1.59</v>
      </c>
      <c r="M17" s="51">
        <v>0.59</v>
      </c>
      <c r="N17" s="56">
        <v>142.94</v>
      </c>
      <c r="O17" s="55">
        <f t="shared" si="0"/>
        <v>4.532584518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1" customFormat="1" ht="18" customHeight="1">
      <c r="A18" s="47">
        <v>2533</v>
      </c>
      <c r="B18" s="41">
        <v>0.86</v>
      </c>
      <c r="C18" s="22">
        <v>14.05</v>
      </c>
      <c r="D18" s="22">
        <v>7.77</v>
      </c>
      <c r="E18" s="22">
        <v>7.11</v>
      </c>
      <c r="F18" s="22">
        <v>11.09</v>
      </c>
      <c r="G18" s="22">
        <v>34.65</v>
      </c>
      <c r="H18" s="22">
        <v>15.1</v>
      </c>
      <c r="I18" s="22">
        <v>11.06</v>
      </c>
      <c r="J18" s="22">
        <v>5.17</v>
      </c>
      <c r="K18" s="22">
        <v>2.53</v>
      </c>
      <c r="L18" s="22">
        <v>1.19</v>
      </c>
      <c r="M18" s="51">
        <v>0.97</v>
      </c>
      <c r="N18" s="56">
        <v>111.55</v>
      </c>
      <c r="O18" s="55">
        <f t="shared" si="0"/>
        <v>3.537217035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1" customFormat="1" ht="18" customHeight="1">
      <c r="A19" s="47">
        <v>2534</v>
      </c>
      <c r="B19" s="41">
        <v>1.75</v>
      </c>
      <c r="C19" s="22">
        <v>2.42</v>
      </c>
      <c r="D19" s="22">
        <v>13.55</v>
      </c>
      <c r="E19" s="22">
        <v>2.85</v>
      </c>
      <c r="F19" s="22">
        <v>19.63</v>
      </c>
      <c r="G19" s="22">
        <v>29.19</v>
      </c>
      <c r="H19" s="22">
        <v>18.73</v>
      </c>
      <c r="I19" s="22">
        <v>12.34</v>
      </c>
      <c r="J19" s="22">
        <v>4.47</v>
      </c>
      <c r="K19" s="22">
        <v>2</v>
      </c>
      <c r="L19" s="22">
        <v>1.02</v>
      </c>
      <c r="M19" s="51">
        <v>0.59</v>
      </c>
      <c r="N19" s="56">
        <v>108.54</v>
      </c>
      <c r="O19" s="55">
        <f t="shared" si="0"/>
        <v>3.441770838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15" s="21" customFormat="1" ht="18" customHeight="1">
      <c r="A20" s="47">
        <v>2535</v>
      </c>
      <c r="B20" s="42">
        <v>0.64</v>
      </c>
      <c r="C20" s="23">
        <v>1.23</v>
      </c>
      <c r="D20" s="23">
        <v>1.47</v>
      </c>
      <c r="E20" s="23">
        <v>3.41</v>
      </c>
      <c r="F20" s="23">
        <v>10.43</v>
      </c>
      <c r="G20" s="23">
        <v>16.46</v>
      </c>
      <c r="H20" s="23">
        <v>15.37</v>
      </c>
      <c r="I20" s="23">
        <v>4.09</v>
      </c>
      <c r="J20" s="23">
        <v>4.63</v>
      </c>
      <c r="K20" s="23">
        <v>1.16</v>
      </c>
      <c r="L20" s="23">
        <v>0.46</v>
      </c>
      <c r="M20" s="52">
        <v>0.57</v>
      </c>
      <c r="N20" s="56">
        <v>59.92</v>
      </c>
      <c r="O20" s="55">
        <f t="shared" si="0"/>
        <v>1.900045224</v>
      </c>
    </row>
    <row r="21" spans="1:26" s="21" customFormat="1" ht="18" customHeight="1">
      <c r="A21" s="47">
        <v>2536</v>
      </c>
      <c r="B21" s="43">
        <v>0</v>
      </c>
      <c r="C21" s="23">
        <v>5.14</v>
      </c>
      <c r="D21" s="23">
        <v>5.63</v>
      </c>
      <c r="E21" s="23">
        <v>10.71</v>
      </c>
      <c r="F21" s="23">
        <v>8.19</v>
      </c>
      <c r="G21" s="23">
        <v>26.1</v>
      </c>
      <c r="H21" s="23">
        <v>28.96</v>
      </c>
      <c r="I21" s="23">
        <v>7.15</v>
      </c>
      <c r="J21" s="23">
        <v>5.29</v>
      </c>
      <c r="K21" s="23">
        <v>3.53</v>
      </c>
      <c r="L21" s="23">
        <v>0</v>
      </c>
      <c r="M21" s="52">
        <v>5.53</v>
      </c>
      <c r="N21" s="56">
        <v>106.23</v>
      </c>
      <c r="O21" s="55">
        <f t="shared" si="0"/>
        <v>3.368521431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15" ht="18" customHeight="1">
      <c r="A22" s="48">
        <v>2537</v>
      </c>
      <c r="B22" s="44">
        <v>3.97</v>
      </c>
      <c r="C22" s="24">
        <v>28.79</v>
      </c>
      <c r="D22" s="24">
        <v>26.65</v>
      </c>
      <c r="E22" s="24">
        <v>28.22</v>
      </c>
      <c r="F22" s="24">
        <v>101.9</v>
      </c>
      <c r="G22" s="24">
        <v>92.53</v>
      </c>
      <c r="H22" s="24">
        <v>34.96</v>
      </c>
      <c r="I22" s="24">
        <v>15.96</v>
      </c>
      <c r="J22" s="24">
        <v>11.92</v>
      </c>
      <c r="K22" s="24">
        <v>5.86</v>
      </c>
      <c r="L22" s="24">
        <v>2.54</v>
      </c>
      <c r="M22" s="53">
        <v>2.03</v>
      </c>
      <c r="N22" s="57">
        <v>355.33</v>
      </c>
      <c r="O22" s="55">
        <f t="shared" si="0"/>
        <v>11.267407701</v>
      </c>
    </row>
    <row r="23" spans="1:15" ht="18" customHeight="1">
      <c r="A23" s="48">
        <v>2538</v>
      </c>
      <c r="B23" s="44">
        <v>9.52</v>
      </c>
      <c r="C23" s="24">
        <v>14.21</v>
      </c>
      <c r="D23" s="24">
        <v>6.14</v>
      </c>
      <c r="E23" s="24">
        <v>12.36</v>
      </c>
      <c r="F23" s="24">
        <v>91.84</v>
      </c>
      <c r="G23" s="24">
        <v>60.09</v>
      </c>
      <c r="H23" s="24">
        <v>19.85</v>
      </c>
      <c r="I23" s="24">
        <v>15.55</v>
      </c>
      <c r="J23" s="24">
        <v>8.61</v>
      </c>
      <c r="K23" s="24">
        <v>5.56</v>
      </c>
      <c r="L23" s="24">
        <v>3.85</v>
      </c>
      <c r="M23" s="53">
        <v>2.01</v>
      </c>
      <c r="N23" s="57">
        <v>249.59</v>
      </c>
      <c r="O23" s="55">
        <f t="shared" si="0"/>
        <v>7.9144240230000005</v>
      </c>
    </row>
    <row r="24" spans="1:15" s="21" customFormat="1" ht="18" customHeight="1">
      <c r="A24" s="47">
        <v>2539</v>
      </c>
      <c r="B24" s="42">
        <v>8.459</v>
      </c>
      <c r="C24" s="23">
        <v>10.11</v>
      </c>
      <c r="D24" s="23">
        <v>21.707</v>
      </c>
      <c r="E24" s="23">
        <v>5.431</v>
      </c>
      <c r="F24" s="23">
        <v>34.929</v>
      </c>
      <c r="G24" s="23">
        <v>45.529</v>
      </c>
      <c r="H24" s="23">
        <v>55.819</v>
      </c>
      <c r="I24" s="23">
        <v>31.356</v>
      </c>
      <c r="J24" s="23">
        <v>12.239</v>
      </c>
      <c r="K24" s="23">
        <v>7.218</v>
      </c>
      <c r="L24" s="23">
        <v>3.636</v>
      </c>
      <c r="M24" s="52">
        <v>3.896</v>
      </c>
      <c r="N24" s="56">
        <v>240.329</v>
      </c>
      <c r="O24" s="55">
        <f t="shared" si="0"/>
        <v>7.6207604913</v>
      </c>
    </row>
    <row r="25" spans="1:15" s="21" customFormat="1" ht="18" customHeight="1">
      <c r="A25" s="47">
        <v>2540</v>
      </c>
      <c r="B25" s="42">
        <v>3.701</v>
      </c>
      <c r="C25" s="23">
        <v>6.024</v>
      </c>
      <c r="D25" s="23">
        <v>4.215</v>
      </c>
      <c r="E25" s="23">
        <v>14.787</v>
      </c>
      <c r="F25" s="23">
        <v>11.929</v>
      </c>
      <c r="G25" s="23">
        <v>25.798</v>
      </c>
      <c r="H25" s="23">
        <v>22.165</v>
      </c>
      <c r="I25" s="23">
        <v>10.385</v>
      </c>
      <c r="J25" s="23">
        <v>5.141</v>
      </c>
      <c r="K25" s="23">
        <v>1.914</v>
      </c>
      <c r="L25" s="23">
        <v>0.914</v>
      </c>
      <c r="M25" s="52">
        <v>0.758</v>
      </c>
      <c r="N25" s="56">
        <v>107.732</v>
      </c>
      <c r="O25" s="55">
        <f t="shared" si="0"/>
        <v>3.4161494004</v>
      </c>
    </row>
    <row r="26" spans="1:15" s="21" customFormat="1" ht="18" customHeight="1">
      <c r="A26" s="47">
        <v>2541</v>
      </c>
      <c r="B26" s="42">
        <v>0.597</v>
      </c>
      <c r="C26" s="23">
        <v>6.581</v>
      </c>
      <c r="D26" s="23">
        <v>1.486</v>
      </c>
      <c r="E26" s="23">
        <v>5.888</v>
      </c>
      <c r="F26" s="23">
        <v>13.75</v>
      </c>
      <c r="G26" s="23">
        <v>23.256</v>
      </c>
      <c r="H26" s="23">
        <v>5.474</v>
      </c>
      <c r="I26" s="23">
        <v>7.25</v>
      </c>
      <c r="J26" s="23">
        <v>2.165</v>
      </c>
      <c r="K26" s="23">
        <v>0.835</v>
      </c>
      <c r="L26" s="23">
        <v>0.789</v>
      </c>
      <c r="M26" s="52">
        <v>0.856</v>
      </c>
      <c r="N26" s="56">
        <v>68.909</v>
      </c>
      <c r="O26" s="55">
        <f t="shared" si="0"/>
        <v>2.1850837173000004</v>
      </c>
    </row>
    <row r="27" spans="1:15" s="21" customFormat="1" ht="18" customHeight="1">
      <c r="A27" s="47">
        <v>2542</v>
      </c>
      <c r="B27" s="42">
        <v>2.531</v>
      </c>
      <c r="C27" s="23">
        <v>17.711</v>
      </c>
      <c r="D27" s="23">
        <v>10.503</v>
      </c>
      <c r="E27" s="23">
        <v>3.478</v>
      </c>
      <c r="F27" s="23">
        <v>28.506</v>
      </c>
      <c r="G27" s="23">
        <v>50.817</v>
      </c>
      <c r="H27" s="23">
        <v>28.426</v>
      </c>
      <c r="I27" s="23">
        <v>26.52</v>
      </c>
      <c r="J27" s="23">
        <v>9.92</v>
      </c>
      <c r="K27" s="23">
        <v>5.047</v>
      </c>
      <c r="L27" s="23">
        <v>3.095</v>
      </c>
      <c r="M27" s="52">
        <v>2.72</v>
      </c>
      <c r="N27" s="56">
        <f>SUM(B27:M27)</f>
        <v>189.27399999999997</v>
      </c>
      <c r="O27" s="55">
        <f t="shared" si="0"/>
        <v>6.001821757799999</v>
      </c>
    </row>
    <row r="28" spans="1:15" s="21" customFormat="1" ht="18" customHeight="1">
      <c r="A28" s="47">
        <v>2543</v>
      </c>
      <c r="B28" s="42">
        <v>3.25</v>
      </c>
      <c r="C28" s="23">
        <v>21.249</v>
      </c>
      <c r="D28" s="23">
        <v>16.144</v>
      </c>
      <c r="E28" s="23">
        <v>13.298</v>
      </c>
      <c r="F28" s="23">
        <v>22.185</v>
      </c>
      <c r="G28" s="23">
        <v>31.69</v>
      </c>
      <c r="H28" s="23">
        <v>28.141</v>
      </c>
      <c r="I28" s="23">
        <v>15.819</v>
      </c>
      <c r="J28" s="23">
        <v>6.68</v>
      </c>
      <c r="K28" s="23">
        <v>4.017</v>
      </c>
      <c r="L28" s="23">
        <v>2.147</v>
      </c>
      <c r="M28" s="52">
        <v>7.382</v>
      </c>
      <c r="N28" s="56">
        <f>SUM(B28:M28)</f>
        <v>172.00199999999998</v>
      </c>
      <c r="O28" s="55">
        <f t="shared" si="0"/>
        <v>5.4541318194</v>
      </c>
    </row>
    <row r="29" spans="1:15" s="21" customFormat="1" ht="18" customHeight="1">
      <c r="A29" s="47">
        <v>2544</v>
      </c>
      <c r="B29" s="42">
        <v>3.13</v>
      </c>
      <c r="C29" s="23">
        <v>15.59</v>
      </c>
      <c r="D29" s="23">
        <v>5.8</v>
      </c>
      <c r="E29" s="23">
        <v>17.19</v>
      </c>
      <c r="F29" s="23">
        <v>43.55</v>
      </c>
      <c r="G29" s="23">
        <v>27.61</v>
      </c>
      <c r="H29" s="23">
        <v>20.46</v>
      </c>
      <c r="I29" s="23">
        <v>16.42</v>
      </c>
      <c r="J29" s="23">
        <v>9.09</v>
      </c>
      <c r="K29" s="23">
        <v>5.67</v>
      </c>
      <c r="L29" s="23">
        <v>2.77</v>
      </c>
      <c r="M29" s="52">
        <v>3.2</v>
      </c>
      <c r="N29" s="56">
        <v>170.48</v>
      </c>
      <c r="O29" s="55">
        <f t="shared" si="0"/>
        <v>5.405869656</v>
      </c>
    </row>
    <row r="30" spans="1:15" s="21" customFormat="1" ht="18" customHeight="1">
      <c r="A30" s="47">
        <v>2545</v>
      </c>
      <c r="B30" s="42">
        <v>1.789</v>
      </c>
      <c r="C30" s="23">
        <v>26.64</v>
      </c>
      <c r="D30" s="23">
        <v>9.641</v>
      </c>
      <c r="E30" s="23">
        <v>8.877</v>
      </c>
      <c r="F30" s="23">
        <v>33.578</v>
      </c>
      <c r="G30" s="23">
        <v>82.153</v>
      </c>
      <c r="H30" s="23">
        <v>23.42</v>
      </c>
      <c r="I30" s="23">
        <v>35.477</v>
      </c>
      <c r="J30" s="23">
        <v>21.629</v>
      </c>
      <c r="K30" s="23">
        <v>12.128</v>
      </c>
      <c r="L30" s="23">
        <v>7.153</v>
      </c>
      <c r="M30" s="52">
        <v>5.944</v>
      </c>
      <c r="N30" s="56">
        <f>SUM(B30:M30)</f>
        <v>268.42900000000003</v>
      </c>
      <c r="O30" s="55">
        <f t="shared" si="0"/>
        <v>8.5118030613</v>
      </c>
    </row>
    <row r="31" spans="1:15" s="21" customFormat="1" ht="18" customHeight="1">
      <c r="A31" s="47">
        <v>2546</v>
      </c>
      <c r="B31" s="42">
        <v>3.338</v>
      </c>
      <c r="C31" s="23">
        <v>6.442</v>
      </c>
      <c r="D31" s="23">
        <v>6.069</v>
      </c>
      <c r="E31" s="23">
        <v>14.241</v>
      </c>
      <c r="F31" s="23">
        <v>21.603</v>
      </c>
      <c r="G31" s="23">
        <v>49.379</v>
      </c>
      <c r="H31" s="23">
        <v>14.863</v>
      </c>
      <c r="I31" s="23">
        <v>12.184</v>
      </c>
      <c r="J31" s="23">
        <v>6.83</v>
      </c>
      <c r="K31" s="23">
        <v>4.942</v>
      </c>
      <c r="L31" s="23">
        <v>2.936</v>
      </c>
      <c r="M31" s="52">
        <v>3.126</v>
      </c>
      <c r="N31" s="56">
        <f>SUM(B31:M31)</f>
        <v>145.95300000000003</v>
      </c>
      <c r="O31" s="55">
        <f t="shared" si="0"/>
        <v>4.628125844100001</v>
      </c>
    </row>
    <row r="32" spans="1:15" s="21" customFormat="1" ht="18" customHeight="1">
      <c r="A32" s="47">
        <v>2547</v>
      </c>
      <c r="B32" s="42">
        <v>0.835</v>
      </c>
      <c r="C32" s="23">
        <v>6.378</v>
      </c>
      <c r="D32" s="23">
        <v>9.895</v>
      </c>
      <c r="E32" s="23">
        <v>17.12</v>
      </c>
      <c r="F32" s="23">
        <v>19.725</v>
      </c>
      <c r="G32" s="23">
        <v>48.826</v>
      </c>
      <c r="H32" s="23">
        <v>7.341</v>
      </c>
      <c r="I32" s="23">
        <v>3.062</v>
      </c>
      <c r="J32" s="23">
        <v>1.158</v>
      </c>
      <c r="K32" s="23">
        <v>0.426</v>
      </c>
      <c r="L32" s="23">
        <v>0.378</v>
      </c>
      <c r="M32" s="52">
        <v>0.337</v>
      </c>
      <c r="N32" s="56">
        <f>SUM(B32:M32)</f>
        <v>115.481</v>
      </c>
      <c r="O32" s="55">
        <f t="shared" si="0"/>
        <v>3.6618678656999997</v>
      </c>
    </row>
    <row r="33" spans="1:15" s="21" customFormat="1" ht="18" customHeight="1">
      <c r="A33" s="47">
        <v>2548</v>
      </c>
      <c r="B33" s="42">
        <v>6.400512</v>
      </c>
      <c r="C33" s="23">
        <v>5.121792</v>
      </c>
      <c r="D33" s="23">
        <v>9.260352</v>
      </c>
      <c r="E33" s="23">
        <v>16.34688</v>
      </c>
      <c r="F33" s="23">
        <v>27.076032000000012</v>
      </c>
      <c r="G33" s="23">
        <v>147.343104</v>
      </c>
      <c r="H33" s="23">
        <v>48.79699200000001</v>
      </c>
      <c r="I33" s="23">
        <v>29.420928</v>
      </c>
      <c r="J33" s="23">
        <v>17.050176</v>
      </c>
      <c r="K33" s="23">
        <v>11.366783999999996</v>
      </c>
      <c r="L33" s="23">
        <v>8.175168000000003</v>
      </c>
      <c r="M33" s="52">
        <v>7.259328000000001</v>
      </c>
      <c r="N33" s="56">
        <v>333.61804800000004</v>
      </c>
      <c r="O33" s="55">
        <f t="shared" si="0"/>
        <v>10.578928216665602</v>
      </c>
    </row>
    <row r="34" spans="1:15" s="21" customFormat="1" ht="18" customHeight="1">
      <c r="A34" s="47">
        <v>2549</v>
      </c>
      <c r="B34" s="42">
        <v>7.471872000000001</v>
      </c>
      <c r="C34" s="23">
        <v>11.904192000000002</v>
      </c>
      <c r="D34" s="23">
        <v>6.699456000000001</v>
      </c>
      <c r="E34" s="23">
        <v>16.383168</v>
      </c>
      <c r="F34" s="23">
        <v>52.38</v>
      </c>
      <c r="G34" s="23">
        <v>119.05660800000001</v>
      </c>
      <c r="H34" s="23">
        <v>51.672384</v>
      </c>
      <c r="I34" s="23">
        <v>18.439487999999997</v>
      </c>
      <c r="J34" s="23">
        <v>11.178431999999997</v>
      </c>
      <c r="K34" s="23">
        <v>7.326720000000001</v>
      </c>
      <c r="L34" s="23">
        <v>3.6495359999999994</v>
      </c>
      <c r="M34" s="52">
        <v>8.081855999999997</v>
      </c>
      <c r="N34" s="56">
        <v>314.243712</v>
      </c>
      <c r="O34" s="55">
        <f t="shared" si="0"/>
        <v>9.964573834406401</v>
      </c>
    </row>
    <row r="35" spans="1:15" s="21" customFormat="1" ht="18" customHeight="1">
      <c r="A35" s="47">
        <v>2550</v>
      </c>
      <c r="B35" s="42">
        <v>1.0272960000000002</v>
      </c>
      <c r="C35" s="23">
        <v>20.915712</v>
      </c>
      <c r="D35" s="23">
        <v>13.989887999999997</v>
      </c>
      <c r="E35" s="23">
        <v>6.300288000000002</v>
      </c>
      <c r="F35" s="23">
        <v>17.105472000000002</v>
      </c>
      <c r="G35" s="23">
        <v>14.807232000000003</v>
      </c>
      <c r="H35" s="23">
        <v>13.792895999999999</v>
      </c>
      <c r="I35" s="23">
        <v>7.852032000000001</v>
      </c>
      <c r="J35" s="23">
        <v>1.6675200000000006</v>
      </c>
      <c r="K35" s="23">
        <v>4.481568000000001</v>
      </c>
      <c r="L35" s="23">
        <v>0.9270719999999986</v>
      </c>
      <c r="M35" s="52">
        <v>1.303776</v>
      </c>
      <c r="N35" s="56">
        <v>104.170752</v>
      </c>
      <c r="O35" s="55">
        <f t="shared" si="0"/>
        <v>3.3032232946944</v>
      </c>
    </row>
    <row r="36" spans="1:15" s="21" customFormat="1" ht="18" customHeight="1">
      <c r="A36" s="47">
        <v>2551</v>
      </c>
      <c r="B36" s="42">
        <v>5.125248</v>
      </c>
      <c r="C36" s="23">
        <v>12.350016000000004</v>
      </c>
      <c r="D36" s="23">
        <v>10.708416000000005</v>
      </c>
      <c r="E36" s="23">
        <v>8.000640000000002</v>
      </c>
      <c r="F36" s="23">
        <v>18.648576</v>
      </c>
      <c r="G36" s="23">
        <v>52.821504</v>
      </c>
      <c r="H36" s="23">
        <v>42.65913600000002</v>
      </c>
      <c r="I36" s="23">
        <v>31.156703999999998</v>
      </c>
      <c r="J36" s="23">
        <v>15.611615999999998</v>
      </c>
      <c r="K36" s="23">
        <v>11.598336000000003</v>
      </c>
      <c r="L36" s="23">
        <v>5.364576000000001</v>
      </c>
      <c r="M36" s="52">
        <v>2.0010239999999997</v>
      </c>
      <c r="N36" s="56">
        <v>216.04579200000003</v>
      </c>
      <c r="O36" s="55">
        <f t="shared" si="0"/>
        <v>6.850747250582401</v>
      </c>
    </row>
    <row r="37" spans="1:15" s="21" customFormat="1" ht="18" customHeight="1">
      <c r="A37" s="47">
        <v>2552</v>
      </c>
      <c r="B37" s="42">
        <v>4.485887999999999</v>
      </c>
      <c r="C37" s="23">
        <v>11.033280000000001</v>
      </c>
      <c r="D37" s="23">
        <v>14.437439999999999</v>
      </c>
      <c r="E37" s="23">
        <v>15.275520000000057</v>
      </c>
      <c r="F37" s="23">
        <v>11.914559999999998</v>
      </c>
      <c r="G37" s="23">
        <v>26.196479999999998</v>
      </c>
      <c r="H37" s="23">
        <v>34.56864</v>
      </c>
      <c r="I37" s="23">
        <v>10.355904</v>
      </c>
      <c r="J37" s="23">
        <v>3.4862400000000004</v>
      </c>
      <c r="K37" s="23">
        <v>1.9569600000000003</v>
      </c>
      <c r="L37" s="23">
        <v>0.9452159999999998</v>
      </c>
      <c r="M37" s="52">
        <v>0.8104320000000002</v>
      </c>
      <c r="N37" s="56">
        <v>135.46656000000004</v>
      </c>
      <c r="O37" s="55">
        <f t="shared" si="0"/>
        <v>4.295603977632002</v>
      </c>
    </row>
    <row r="38" spans="1:15" s="21" customFormat="1" ht="18" customHeight="1">
      <c r="A38" s="47">
        <v>2553</v>
      </c>
      <c r="B38" s="42">
        <v>1.081728</v>
      </c>
      <c r="C38" s="23">
        <v>3.1034879999999996</v>
      </c>
      <c r="D38" s="23">
        <v>1.3193279999999998</v>
      </c>
      <c r="E38" s="23">
        <v>3.4594560000000003</v>
      </c>
      <c r="F38" s="23">
        <v>84.38515200000002</v>
      </c>
      <c r="G38" s="23">
        <v>59.035391999999995</v>
      </c>
      <c r="H38" s="23">
        <v>28.856736</v>
      </c>
      <c r="I38" s="23">
        <v>15.233183999999994</v>
      </c>
      <c r="J38" s="23">
        <v>5.095007999999999</v>
      </c>
      <c r="K38" s="23">
        <v>3.2978880000000013</v>
      </c>
      <c r="L38" s="23">
        <v>3.0170879999999993</v>
      </c>
      <c r="M38" s="52">
        <v>3.687551999999999</v>
      </c>
      <c r="N38" s="56">
        <v>211.572</v>
      </c>
      <c r="O38" s="55">
        <f t="shared" si="0"/>
        <v>6.7088846484</v>
      </c>
    </row>
    <row r="39" spans="1:15" s="21" customFormat="1" ht="18" customHeight="1">
      <c r="A39" s="47">
        <v>2554</v>
      </c>
      <c r="B39" s="42">
        <v>8.909568</v>
      </c>
      <c r="C39" s="23">
        <v>32.207328</v>
      </c>
      <c r="D39" s="23">
        <v>14.851296</v>
      </c>
      <c r="E39" s="23">
        <v>33.314976</v>
      </c>
      <c r="F39" s="23">
        <v>126.062784</v>
      </c>
      <c r="G39" s="23">
        <v>128.29968</v>
      </c>
      <c r="H39" s="23">
        <v>101.10009600000004</v>
      </c>
      <c r="I39" s="23">
        <v>35.17776</v>
      </c>
      <c r="J39" s="23">
        <v>17.941824000000008</v>
      </c>
      <c r="K39" s="23">
        <v>11.645856</v>
      </c>
      <c r="L39" s="23">
        <v>7.863263999999972</v>
      </c>
      <c r="M39" s="52">
        <v>4.3778880000000004</v>
      </c>
      <c r="N39" s="56">
        <v>521.7523199999999</v>
      </c>
      <c r="O39" s="55">
        <f t="shared" si="0"/>
        <v>16.544609541504</v>
      </c>
    </row>
    <row r="40" spans="1:15" s="21" customFormat="1" ht="18" customHeight="1">
      <c r="A40" s="47">
        <v>2555</v>
      </c>
      <c r="B40" s="42">
        <v>2.322432</v>
      </c>
      <c r="C40" s="23">
        <v>9.585216</v>
      </c>
      <c r="D40" s="23">
        <v>7.498656000000001</v>
      </c>
      <c r="E40" s="23">
        <v>26.357184000000007</v>
      </c>
      <c r="F40" s="23">
        <v>18.665856</v>
      </c>
      <c r="G40" s="23">
        <v>93.70252799999997</v>
      </c>
      <c r="H40" s="23">
        <v>34.30512000000001</v>
      </c>
      <c r="I40" s="23">
        <v>21.404736</v>
      </c>
      <c r="J40" s="23">
        <v>11.705472000000002</v>
      </c>
      <c r="K40" s="23">
        <v>7.542720000000002</v>
      </c>
      <c r="L40" s="23">
        <v>5.772384000000001</v>
      </c>
      <c r="M40" s="52">
        <v>4.424544000000001</v>
      </c>
      <c r="N40" s="56">
        <v>243.28684799999996</v>
      </c>
      <c r="O40" s="55">
        <f t="shared" si="0"/>
        <v>7.714552964025599</v>
      </c>
    </row>
    <row r="41" spans="1:15" s="21" customFormat="1" ht="18" customHeight="1">
      <c r="A41" s="47">
        <v>2556</v>
      </c>
      <c r="B41" s="42">
        <v>3.525120000000001</v>
      </c>
      <c r="C41" s="23">
        <v>6.715872000000002</v>
      </c>
      <c r="D41" s="23">
        <v>8.086176</v>
      </c>
      <c r="E41" s="23">
        <v>16.419456000000007</v>
      </c>
      <c r="F41" s="23">
        <v>45.23558399999999</v>
      </c>
      <c r="G41" s="23">
        <v>61.16256000000001</v>
      </c>
      <c r="H41" s="23">
        <v>70.339968</v>
      </c>
      <c r="I41" s="23">
        <v>25.518240000000006</v>
      </c>
      <c r="J41" s="23">
        <v>8.719488000000002</v>
      </c>
      <c r="K41" s="23">
        <v>4.088448000000001</v>
      </c>
      <c r="L41" s="23">
        <v>1.8990719999999996</v>
      </c>
      <c r="M41" s="52">
        <v>1.4057279999999999</v>
      </c>
      <c r="N41" s="56">
        <v>253.11571200000003</v>
      </c>
      <c r="O41" s="55">
        <f t="shared" si="0"/>
        <v>8.026223292806401</v>
      </c>
    </row>
    <row r="42" spans="1:15" s="21" customFormat="1" ht="18" customHeight="1">
      <c r="A42" s="47">
        <v>2557</v>
      </c>
      <c r="B42" s="42">
        <v>5.674752</v>
      </c>
      <c r="C42" s="23">
        <v>11.74176</v>
      </c>
      <c r="D42" s="23">
        <v>9.350207999999999</v>
      </c>
      <c r="E42" s="23">
        <v>10.228896</v>
      </c>
      <c r="F42" s="23">
        <v>24.980832</v>
      </c>
      <c r="G42" s="23">
        <v>43.685568</v>
      </c>
      <c r="H42" s="23">
        <v>10.286784</v>
      </c>
      <c r="I42" s="23">
        <v>8.20368</v>
      </c>
      <c r="J42" s="23">
        <v>3.1700160000000017</v>
      </c>
      <c r="K42" s="23">
        <v>4.078944000000001</v>
      </c>
      <c r="L42" s="23">
        <v>1.6873920000000007</v>
      </c>
      <c r="M42" s="52">
        <v>2.4572160000000007</v>
      </c>
      <c r="N42" s="56">
        <v>135.546048</v>
      </c>
      <c r="O42" s="55">
        <f t="shared" si="0"/>
        <v>4.298124518265601</v>
      </c>
    </row>
    <row r="43" spans="1:15" s="21" customFormat="1" ht="18" customHeight="1">
      <c r="A43" s="47">
        <v>2558</v>
      </c>
      <c r="B43" s="42">
        <v>3.2391360000000007</v>
      </c>
      <c r="C43" s="23">
        <v>4.205951999999999</v>
      </c>
      <c r="D43" s="23">
        <v>2.0770560000000002</v>
      </c>
      <c r="E43" s="23">
        <v>7.1789760000000005</v>
      </c>
      <c r="F43" s="23">
        <v>13.604544000000004</v>
      </c>
      <c r="G43" s="23">
        <v>11.172384000000001</v>
      </c>
      <c r="H43" s="23">
        <v>5.628096000000002</v>
      </c>
      <c r="I43" s="23">
        <v>3.942432000000001</v>
      </c>
      <c r="J43" s="23">
        <v>1.3677120000000003</v>
      </c>
      <c r="K43" s="23">
        <v>1.112832</v>
      </c>
      <c r="L43" s="23">
        <v>0.8026560000000016</v>
      </c>
      <c r="M43" s="52">
        <v>0.877824</v>
      </c>
      <c r="N43" s="56">
        <v>55.2096</v>
      </c>
      <c r="O43" s="55">
        <f t="shared" si="0"/>
        <v>1.75067985312</v>
      </c>
    </row>
    <row r="44" spans="1:15" s="21" customFormat="1" ht="18" customHeight="1">
      <c r="A44" s="47">
        <v>2559</v>
      </c>
      <c r="B44" s="42">
        <v>0</v>
      </c>
      <c r="C44" s="23">
        <v>6.1344</v>
      </c>
      <c r="D44" s="23">
        <v>11.664864</v>
      </c>
      <c r="E44" s="23">
        <v>11.946527999999999</v>
      </c>
      <c r="F44" s="23">
        <v>14.408927999999998</v>
      </c>
      <c r="G44" s="23">
        <v>28.191456000000002</v>
      </c>
      <c r="H44" s="23">
        <v>40.24339199999999</v>
      </c>
      <c r="I44" s="23">
        <v>28.159488000000007</v>
      </c>
      <c r="J44" s="23">
        <v>13.341024000000003</v>
      </c>
      <c r="K44" s="23">
        <v>14.123808000000006</v>
      </c>
      <c r="L44" s="23">
        <v>8.686655999999997</v>
      </c>
      <c r="M44" s="52">
        <v>6.923231999999999</v>
      </c>
      <c r="N44" s="56">
        <v>183.82377600000004</v>
      </c>
      <c r="O44" s="55">
        <f t="shared" si="0"/>
        <v>5.828996789827201</v>
      </c>
    </row>
    <row r="45" spans="1:15" s="21" customFormat="1" ht="18" customHeight="1">
      <c r="A45" s="47">
        <v>2560</v>
      </c>
      <c r="B45" s="42">
        <v>7.8598079999999975</v>
      </c>
      <c r="C45" s="23">
        <v>28.022111999999993</v>
      </c>
      <c r="D45" s="23">
        <v>20.158848000000006</v>
      </c>
      <c r="E45" s="23">
        <v>42.329088</v>
      </c>
      <c r="F45" s="23">
        <v>22.69296</v>
      </c>
      <c r="G45" s="23">
        <v>39.820896</v>
      </c>
      <c r="H45" s="23">
        <v>43.239743999999995</v>
      </c>
      <c r="I45" s="23">
        <v>12.140064000000002</v>
      </c>
      <c r="J45" s="23">
        <v>5.513184000000002</v>
      </c>
      <c r="K45" s="23">
        <v>3.602016</v>
      </c>
      <c r="L45" s="23">
        <v>1.9569599999999996</v>
      </c>
      <c r="M45" s="52">
        <v>2.5902720000000006</v>
      </c>
      <c r="N45" s="56">
        <v>229.92595200000005</v>
      </c>
      <c r="O45" s="55">
        <f t="shared" si="0"/>
        <v>7.290882960134402</v>
      </c>
    </row>
    <row r="46" spans="1:15" s="21" customFormat="1" ht="18" customHeight="1">
      <c r="A46" s="47">
        <v>2561</v>
      </c>
      <c r="B46" s="42">
        <v>4.92912</v>
      </c>
      <c r="C46" s="23">
        <v>16.377984</v>
      </c>
      <c r="D46" s="23">
        <v>18.380736</v>
      </c>
      <c r="E46" s="23">
        <v>25.683263999999998</v>
      </c>
      <c r="F46" s="23">
        <v>38.857536</v>
      </c>
      <c r="G46" s="23">
        <v>29.340576000000013</v>
      </c>
      <c r="H46" s="23">
        <v>34.518528</v>
      </c>
      <c r="I46" s="23">
        <v>17.304192</v>
      </c>
      <c r="J46" s="23">
        <v>9.181727999999998</v>
      </c>
      <c r="K46" s="23">
        <v>8.144928</v>
      </c>
      <c r="L46" s="23">
        <v>4.354559999999999</v>
      </c>
      <c r="M46" s="52">
        <v>3.885408</v>
      </c>
      <c r="N46" s="56">
        <v>210.95856000000003</v>
      </c>
      <c r="O46" s="55">
        <f t="shared" si="0"/>
        <v>6.689432650032002</v>
      </c>
    </row>
    <row r="47" spans="1:15" s="21" customFormat="1" ht="18" customHeight="1">
      <c r="A47" s="47">
        <v>2562</v>
      </c>
      <c r="B47" s="42">
        <v>4.5930240000000015</v>
      </c>
      <c r="C47" s="23">
        <v>5.13648</v>
      </c>
      <c r="D47" s="23">
        <v>6.277824</v>
      </c>
      <c r="E47" s="23">
        <v>16.542144000000004</v>
      </c>
      <c r="F47" s="23">
        <v>39.87878400000001</v>
      </c>
      <c r="G47" s="23">
        <v>26.803008000000002</v>
      </c>
      <c r="H47" s="23">
        <v>16.924031999999997</v>
      </c>
      <c r="I47" s="23">
        <v>10.93392</v>
      </c>
      <c r="J47" s="23">
        <v>2.0761920000000003</v>
      </c>
      <c r="K47" s="23">
        <v>1.3124160000000007</v>
      </c>
      <c r="L47" s="23">
        <v>1.095552000000002</v>
      </c>
      <c r="M47" s="52">
        <v>1.9725120000000005</v>
      </c>
      <c r="N47" s="56">
        <v>133.545888</v>
      </c>
      <c r="O47" s="55">
        <f t="shared" si="0"/>
        <v>4.2347000447136</v>
      </c>
    </row>
    <row r="48" spans="1:15" s="21" customFormat="1" ht="18" customHeight="1">
      <c r="A48" s="47">
        <v>2563</v>
      </c>
      <c r="B48" s="42">
        <v>0.9443519999999999</v>
      </c>
      <c r="C48" s="23">
        <v>0.9927360000000006</v>
      </c>
      <c r="D48" s="23">
        <v>4.460832</v>
      </c>
      <c r="E48" s="23">
        <v>14.574816000000002</v>
      </c>
      <c r="F48" s="23">
        <v>37.98489599999999</v>
      </c>
      <c r="G48" s="23">
        <v>18.877536</v>
      </c>
      <c r="H48" s="23">
        <v>12.678336</v>
      </c>
      <c r="I48" s="23">
        <v>7.930656000000005</v>
      </c>
      <c r="J48" s="23">
        <v>4.195584</v>
      </c>
      <c r="K48" s="23">
        <v>2.554848</v>
      </c>
      <c r="L48" s="23">
        <v>1.051488</v>
      </c>
      <c r="M48" s="52">
        <v>0.85968</v>
      </c>
      <c r="N48" s="56">
        <v>107.10575999999999</v>
      </c>
      <c r="O48" s="55">
        <f t="shared" si="0"/>
        <v>3.3962915178719997</v>
      </c>
    </row>
    <row r="49" spans="1:15" s="21" customFormat="1" ht="18" customHeight="1">
      <c r="A49" s="47">
        <v>2564</v>
      </c>
      <c r="B49" s="42">
        <v>10.884672000000002</v>
      </c>
      <c r="C49" s="23">
        <v>5.278175999999999</v>
      </c>
      <c r="D49" s="23">
        <v>6.461856000000002</v>
      </c>
      <c r="E49" s="23">
        <v>25.286688</v>
      </c>
      <c r="F49" s="23">
        <v>25.958015999999994</v>
      </c>
      <c r="G49" s="23">
        <v>31.259520000000006</v>
      </c>
      <c r="H49" s="23">
        <v>24.547968</v>
      </c>
      <c r="I49" s="23">
        <v>12.864095999999998</v>
      </c>
      <c r="J49" s="23">
        <v>4.293216</v>
      </c>
      <c r="K49" s="23">
        <v>3.0188159999999997</v>
      </c>
      <c r="L49" s="23">
        <v>0.9391680000000001</v>
      </c>
      <c r="M49" s="52">
        <v>0.9348480000000002</v>
      </c>
      <c r="N49" s="56">
        <v>151.72703999999996</v>
      </c>
      <c r="O49" s="55">
        <f t="shared" si="0"/>
        <v>4.811218920287999</v>
      </c>
    </row>
    <row r="50" spans="1:15" s="21" customFormat="1" ht="18" customHeight="1">
      <c r="A50" s="47">
        <v>2565</v>
      </c>
      <c r="B50" s="42">
        <v>5.741280000000001</v>
      </c>
      <c r="C50" s="23">
        <v>40.93459200000001</v>
      </c>
      <c r="D50" s="23">
        <v>9.198144</v>
      </c>
      <c r="E50" s="23">
        <v>16.959456000000003</v>
      </c>
      <c r="F50" s="23">
        <v>79.55539200000001</v>
      </c>
      <c r="G50" s="23">
        <v>96.39216</v>
      </c>
      <c r="H50" s="23">
        <v>65.48601600000003</v>
      </c>
      <c r="I50" s="23">
        <v>26.781408000000017</v>
      </c>
      <c r="J50" s="23">
        <v>15.375744000000005</v>
      </c>
      <c r="K50" s="23">
        <v>9.799487999999998</v>
      </c>
      <c r="L50" s="23">
        <v>7.332767999999999</v>
      </c>
      <c r="M50" s="52">
        <v>3.920831999999999</v>
      </c>
      <c r="N50" s="56">
        <v>377.47728000000006</v>
      </c>
      <c r="O50" s="55">
        <f t="shared" si="0"/>
        <v>11.969691305616003</v>
      </c>
    </row>
    <row r="51" spans="1:15" s="21" customFormat="1" ht="18" customHeight="1">
      <c r="A51" s="47">
        <v>2566</v>
      </c>
      <c r="B51" s="42">
        <v>3.5043840000000004</v>
      </c>
      <c r="C51" s="23">
        <v>9.021024</v>
      </c>
      <c r="D51" s="23">
        <v>5.209056</v>
      </c>
      <c r="E51" s="23">
        <v>6.7383359999999985</v>
      </c>
      <c r="F51" s="23">
        <v>16.513631999999998</v>
      </c>
      <c r="G51" s="23">
        <v>40.498272000000014</v>
      </c>
      <c r="H51" s="23">
        <v>49.651488</v>
      </c>
      <c r="I51" s="23">
        <v>13.531967999999999</v>
      </c>
      <c r="J51" s="23">
        <v>5.041439999999999</v>
      </c>
      <c r="K51" s="23">
        <v>2.655936</v>
      </c>
      <c r="L51" s="23">
        <v>1.434240000000002</v>
      </c>
      <c r="M51" s="52">
        <v>1.295136</v>
      </c>
      <c r="N51" s="56">
        <v>155.09491200000002</v>
      </c>
      <c r="O51" s="55">
        <f t="shared" si="0"/>
        <v>4.918013131046401</v>
      </c>
    </row>
    <row r="52" spans="1:15" s="21" customFormat="1" ht="18" customHeight="1">
      <c r="A52" s="47"/>
      <c r="B52" s="4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52"/>
      <c r="N52" s="56"/>
      <c r="O52" s="55"/>
    </row>
    <row r="53" spans="1:15" s="21" customFormat="1" ht="18" customHeight="1">
      <c r="A53" s="47"/>
      <c r="B53" s="4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52"/>
      <c r="N53" s="56"/>
      <c r="O53" s="58"/>
    </row>
    <row r="54" spans="1:26" s="21" customFormat="1" ht="18" customHeight="1">
      <c r="A54" s="46" t="s">
        <v>22</v>
      </c>
      <c r="B54" s="40">
        <f>MAX(B8:B53)</f>
        <v>10.884672000000002</v>
      </c>
      <c r="C54" s="18">
        <f>MAX(C8:C53)</f>
        <v>40.93459200000001</v>
      </c>
      <c r="D54" s="18">
        <f aca="true" t="shared" si="1" ref="D54:M54">MAX(D8:D53)</f>
        <v>41.67</v>
      </c>
      <c r="E54" s="18">
        <f t="shared" si="1"/>
        <v>52.24</v>
      </c>
      <c r="F54" s="18">
        <f t="shared" si="1"/>
        <v>126.062784</v>
      </c>
      <c r="G54" s="18">
        <f t="shared" si="1"/>
        <v>147.343104</v>
      </c>
      <c r="H54" s="18">
        <f t="shared" si="1"/>
        <v>101.10009600000004</v>
      </c>
      <c r="I54" s="18">
        <f t="shared" si="1"/>
        <v>35.477</v>
      </c>
      <c r="J54" s="18">
        <f t="shared" si="1"/>
        <v>21.629</v>
      </c>
      <c r="K54" s="18">
        <f t="shared" si="1"/>
        <v>14.123808000000006</v>
      </c>
      <c r="L54" s="18">
        <f t="shared" si="1"/>
        <v>8.686655999999997</v>
      </c>
      <c r="M54" s="18">
        <f t="shared" si="1"/>
        <v>8.081855999999997</v>
      </c>
      <c r="N54" s="54">
        <f>MAX(N8:N53)</f>
        <v>521.7523199999999</v>
      </c>
      <c r="O54" s="61">
        <f>MAX(O8:O53)</f>
        <v>16.544609541504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21" customFormat="1" ht="18" customHeight="1">
      <c r="A55" s="47" t="s">
        <v>18</v>
      </c>
      <c r="B55" s="41">
        <f>AVERAGE(B8:B53)</f>
        <v>3.9665952727272726</v>
      </c>
      <c r="C55" s="22">
        <f>AVERAGE(C8:C53)</f>
        <v>12.071752545454546</v>
      </c>
      <c r="D55" s="22">
        <f aca="true" t="shared" si="2" ref="D55:M55">AVERAGE(D8:D53)</f>
        <v>10.63410072727273</v>
      </c>
      <c r="E55" s="22">
        <f t="shared" si="2"/>
        <v>15.147630909090914</v>
      </c>
      <c r="F55" s="22">
        <f t="shared" si="2"/>
        <v>32.918057636363635</v>
      </c>
      <c r="G55" s="22">
        <f t="shared" si="2"/>
        <v>46.6423741818182</v>
      </c>
      <c r="H55" s="22">
        <f t="shared" si="2"/>
        <v>29.810803454545454</v>
      </c>
      <c r="I55" s="22">
        <f t="shared" si="2"/>
        <v>16.270315454545457</v>
      </c>
      <c r="J55" s="22">
        <f t="shared" si="2"/>
        <v>8.154627636363635</v>
      </c>
      <c r="K55" s="22">
        <f t="shared" si="2"/>
        <v>5.309916181818181</v>
      </c>
      <c r="L55" s="22">
        <f t="shared" si="2"/>
        <v>2.989154909090908</v>
      </c>
      <c r="M55" s="22">
        <f t="shared" si="2"/>
        <v>2.734729272727273</v>
      </c>
      <c r="N55" s="56">
        <f>SUM(B55:M55)</f>
        <v>186.6500581818182</v>
      </c>
      <c r="O55" s="55">
        <f>AVERAGE(O8:O53)</f>
        <v>5.918605098453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21" customFormat="1" ht="18" customHeight="1">
      <c r="A56" s="49" t="s">
        <v>23</v>
      </c>
      <c r="B56" s="45">
        <f>MIN(B8:B53)</f>
        <v>0</v>
      </c>
      <c r="C56" s="34">
        <f>MIN(C8:C53)</f>
        <v>0.9927360000000006</v>
      </c>
      <c r="D56" s="34">
        <f aca="true" t="shared" si="3" ref="D56:M56">MIN(D8:D53)</f>
        <v>1.3193279999999998</v>
      </c>
      <c r="E56" s="34">
        <f t="shared" si="3"/>
        <v>2.85</v>
      </c>
      <c r="F56" s="34">
        <f t="shared" si="3"/>
        <v>8.19</v>
      </c>
      <c r="G56" s="34">
        <f t="shared" si="3"/>
        <v>11.172384000000001</v>
      </c>
      <c r="H56" s="34">
        <f t="shared" si="3"/>
        <v>5.474</v>
      </c>
      <c r="I56" s="34">
        <f t="shared" si="3"/>
        <v>3.062</v>
      </c>
      <c r="J56" s="34">
        <f t="shared" si="3"/>
        <v>1.158</v>
      </c>
      <c r="K56" s="34">
        <f t="shared" si="3"/>
        <v>0.426</v>
      </c>
      <c r="L56" s="34">
        <f t="shared" si="3"/>
        <v>0</v>
      </c>
      <c r="M56" s="34">
        <f t="shared" si="3"/>
        <v>0.337</v>
      </c>
      <c r="N56" s="59">
        <f>MIN(N8:N53)</f>
        <v>55.2096</v>
      </c>
      <c r="O56" s="60">
        <f>MIN(O8:O53)</f>
        <v>1.75067985312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21" customFormat="1" ht="22.5" customHeight="1">
      <c r="A57" s="62" t="s">
        <v>25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31" t="s">
        <v>19</v>
      </c>
      <c r="M57" s="31" t="s">
        <v>19</v>
      </c>
      <c r="N57" s="32"/>
      <c r="O57" s="3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15" ht="24.75" customHeight="1">
      <c r="A58" s="28"/>
      <c r="B58" s="29"/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8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sheetProtection/>
  <mergeCells count="1">
    <mergeCell ref="A57:K57"/>
  </mergeCells>
  <printOptions/>
  <pageMargins left="0.7086614173228347" right="0.2362204724409449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H49" sqref="H49"/>
    </sheetView>
  </sheetViews>
  <sheetFormatPr defaultColWidth="9.00390625" defaultRowHeight="20.25"/>
  <cols>
    <col min="1" max="1" width="11.75390625" style="4" bestFit="1" customWidth="1"/>
    <col min="2" max="16384" width="9.00390625" style="4" customWidth="1"/>
  </cols>
  <sheetData>
    <row r="1" spans="1:3" ht="18.75">
      <c r="A1" s="25" t="s">
        <v>4</v>
      </c>
      <c r="B1" s="26" t="s">
        <v>3</v>
      </c>
      <c r="C1" s="4" t="s">
        <v>27</v>
      </c>
    </row>
    <row r="2" spans="1:2" ht="18.75">
      <c r="A2" s="25"/>
      <c r="B2" s="26" t="s">
        <v>17</v>
      </c>
    </row>
    <row r="3" spans="1:3" ht="18.75">
      <c r="A3" s="27">
        <v>29493</v>
      </c>
      <c r="B3" s="5">
        <v>139.24</v>
      </c>
      <c r="C3" s="5">
        <v>186.65</v>
      </c>
    </row>
    <row r="4" spans="1:3" ht="18.75">
      <c r="A4" s="27">
        <v>29859</v>
      </c>
      <c r="B4" s="5">
        <v>240.97</v>
      </c>
      <c r="C4" s="5">
        <v>186.65</v>
      </c>
    </row>
    <row r="5" spans="1:3" ht="18.75">
      <c r="A5" s="27">
        <v>30225</v>
      </c>
      <c r="B5" s="5">
        <v>145.45</v>
      </c>
      <c r="C5" s="5">
        <v>186.65</v>
      </c>
    </row>
    <row r="6" spans="1:3" ht="18.75">
      <c r="A6" s="27">
        <v>30591</v>
      </c>
      <c r="B6" s="5">
        <v>87.48</v>
      </c>
      <c r="C6" s="5">
        <v>186.65</v>
      </c>
    </row>
    <row r="7" spans="1:3" ht="18.75">
      <c r="A7" s="27">
        <v>30957</v>
      </c>
      <c r="B7" s="5">
        <v>99.21</v>
      </c>
      <c r="C7" s="5">
        <v>186.65</v>
      </c>
    </row>
    <row r="8" spans="1:3" ht="18.75">
      <c r="A8" s="27">
        <v>31323</v>
      </c>
      <c r="B8" s="5">
        <v>173.13</v>
      </c>
      <c r="C8" s="5">
        <v>186.65</v>
      </c>
    </row>
    <row r="9" spans="1:3" ht="18.75">
      <c r="A9" s="27">
        <v>31689</v>
      </c>
      <c r="B9" s="5">
        <v>160.29</v>
      </c>
      <c r="C9" s="5">
        <v>186.65</v>
      </c>
    </row>
    <row r="10" spans="1:3" ht="18.75">
      <c r="A10" s="27">
        <v>32055</v>
      </c>
      <c r="B10" s="5">
        <v>229.43</v>
      </c>
      <c r="C10" s="5">
        <v>186.65</v>
      </c>
    </row>
    <row r="11" spans="1:3" ht="18.75">
      <c r="A11" s="27">
        <v>32421</v>
      </c>
      <c r="B11" s="5">
        <v>251.01</v>
      </c>
      <c r="C11" s="5">
        <v>186.65</v>
      </c>
    </row>
    <row r="12" spans="1:3" ht="18.75">
      <c r="A12" s="27">
        <v>32787</v>
      </c>
      <c r="B12" s="5">
        <v>142.94</v>
      </c>
      <c r="C12" s="5">
        <v>186.65</v>
      </c>
    </row>
    <row r="13" spans="1:3" ht="18.75">
      <c r="A13" s="27">
        <v>33153</v>
      </c>
      <c r="B13" s="5">
        <v>111.55</v>
      </c>
      <c r="C13" s="5">
        <v>186.65</v>
      </c>
    </row>
    <row r="14" spans="1:3" ht="18.75">
      <c r="A14" s="27">
        <v>33519</v>
      </c>
      <c r="B14" s="5">
        <v>108.54</v>
      </c>
      <c r="C14" s="5">
        <v>186.65</v>
      </c>
    </row>
    <row r="15" spans="1:3" ht="18.75">
      <c r="A15" s="27">
        <v>33885</v>
      </c>
      <c r="B15" s="5">
        <v>59.92</v>
      </c>
      <c r="C15" s="5">
        <v>186.65</v>
      </c>
    </row>
    <row r="16" spans="1:3" ht="18.75">
      <c r="A16" s="27">
        <v>34251</v>
      </c>
      <c r="B16" s="5">
        <v>106.23</v>
      </c>
      <c r="C16" s="5">
        <v>186.65</v>
      </c>
    </row>
    <row r="17" spans="1:3" ht="18.75">
      <c r="A17" s="27">
        <v>34617</v>
      </c>
      <c r="B17" s="5">
        <v>355.33</v>
      </c>
      <c r="C17" s="5">
        <v>186.65</v>
      </c>
    </row>
    <row r="18" spans="1:3" ht="18.75">
      <c r="A18" s="27">
        <v>34983</v>
      </c>
      <c r="B18" s="5">
        <v>249.59</v>
      </c>
      <c r="C18" s="5">
        <v>186.65</v>
      </c>
    </row>
    <row r="19" spans="1:3" ht="18.75">
      <c r="A19" s="27">
        <v>35349</v>
      </c>
      <c r="B19" s="5">
        <v>240.329</v>
      </c>
      <c r="C19" s="5">
        <v>186.65</v>
      </c>
    </row>
    <row r="20" spans="1:3" ht="18.75">
      <c r="A20" s="27">
        <v>35715</v>
      </c>
      <c r="B20" s="5">
        <v>107.732</v>
      </c>
      <c r="C20" s="5">
        <v>186.65</v>
      </c>
    </row>
    <row r="21" spans="1:3" ht="18.75">
      <c r="A21" s="27">
        <v>36081</v>
      </c>
      <c r="B21" s="5">
        <v>68.909</v>
      </c>
      <c r="C21" s="5">
        <v>186.65</v>
      </c>
    </row>
    <row r="22" spans="1:3" ht="18.75">
      <c r="A22" s="27">
        <v>36447</v>
      </c>
      <c r="B22" s="5">
        <v>189.27399999999997</v>
      </c>
      <c r="C22" s="5">
        <v>186.65</v>
      </c>
    </row>
    <row r="23" spans="1:3" ht="18.75">
      <c r="A23" s="27">
        <v>36813</v>
      </c>
      <c r="B23" s="5">
        <v>172.00199999999998</v>
      </c>
      <c r="C23" s="5">
        <v>186.65</v>
      </c>
    </row>
    <row r="24" spans="1:3" ht="18.75">
      <c r="A24" s="27">
        <v>37179</v>
      </c>
      <c r="B24" s="5">
        <v>170.48</v>
      </c>
      <c r="C24" s="5">
        <v>186.65</v>
      </c>
    </row>
    <row r="25" spans="1:3" ht="18.75">
      <c r="A25" s="27">
        <v>37545</v>
      </c>
      <c r="B25" s="5">
        <v>268.42900000000003</v>
      </c>
      <c r="C25" s="5">
        <v>186.65</v>
      </c>
    </row>
    <row r="26" spans="1:3" ht="18.75">
      <c r="A26" s="27">
        <v>37911</v>
      </c>
      <c r="B26" s="5">
        <v>145.95300000000003</v>
      </c>
      <c r="C26" s="5">
        <v>186.65</v>
      </c>
    </row>
    <row r="27" spans="1:3" ht="18.75">
      <c r="A27" s="27">
        <v>38277</v>
      </c>
      <c r="B27" s="5">
        <v>115.481</v>
      </c>
      <c r="C27" s="5">
        <v>186.65</v>
      </c>
    </row>
    <row r="28" spans="1:3" ht="18.75">
      <c r="A28" s="27">
        <v>38643</v>
      </c>
      <c r="B28" s="5">
        <v>333.61804800000004</v>
      </c>
      <c r="C28" s="5">
        <v>186.65</v>
      </c>
    </row>
    <row r="29" spans="1:3" ht="18.75">
      <c r="A29" s="27">
        <v>39009</v>
      </c>
      <c r="B29" s="5">
        <v>314.24</v>
      </c>
      <c r="C29" s="5">
        <v>186.65</v>
      </c>
    </row>
    <row r="30" spans="1:3" ht="18.75">
      <c r="A30" s="27">
        <v>39375</v>
      </c>
      <c r="B30" s="5">
        <v>104.170752</v>
      </c>
      <c r="C30" s="5">
        <v>186.65</v>
      </c>
    </row>
    <row r="31" spans="1:3" ht="18.75">
      <c r="A31" s="27">
        <v>39741</v>
      </c>
      <c r="B31" s="5">
        <v>216.05</v>
      </c>
      <c r="C31" s="5">
        <v>186.65</v>
      </c>
    </row>
    <row r="32" spans="1:3" ht="18.75">
      <c r="A32" s="27">
        <v>40106</v>
      </c>
      <c r="B32" s="5">
        <v>135.47</v>
      </c>
      <c r="C32" s="5">
        <v>186.65</v>
      </c>
    </row>
    <row r="33" spans="1:3" ht="18.75">
      <c r="A33" s="27">
        <v>40471</v>
      </c>
      <c r="B33" s="5">
        <v>211.57</v>
      </c>
      <c r="C33" s="5">
        <v>186.65</v>
      </c>
    </row>
    <row r="34" spans="1:3" ht="18.75">
      <c r="A34" s="27">
        <v>40836</v>
      </c>
      <c r="B34" s="5">
        <v>521.75</v>
      </c>
      <c r="C34" s="5">
        <v>186.65</v>
      </c>
    </row>
    <row r="35" spans="1:3" ht="18.75">
      <c r="A35" s="27">
        <v>41202</v>
      </c>
      <c r="B35" s="5">
        <v>243.29</v>
      </c>
      <c r="C35" s="5">
        <v>186.65</v>
      </c>
    </row>
    <row r="36" spans="1:3" ht="18.75">
      <c r="A36" s="27">
        <v>41567</v>
      </c>
      <c r="B36" s="5">
        <v>253.12</v>
      </c>
      <c r="C36" s="5">
        <v>186.65</v>
      </c>
    </row>
    <row r="37" spans="1:3" ht="18.75">
      <c r="A37" s="27">
        <v>41932</v>
      </c>
      <c r="B37" s="5">
        <v>135.55</v>
      </c>
      <c r="C37" s="5">
        <v>186.65</v>
      </c>
    </row>
    <row r="38" spans="1:3" ht="18.75">
      <c r="A38" s="27">
        <v>42297</v>
      </c>
      <c r="B38" s="5">
        <v>55.21</v>
      </c>
      <c r="C38" s="5">
        <v>186.65</v>
      </c>
    </row>
    <row r="39" spans="1:3" ht="18.75">
      <c r="A39" s="27">
        <v>42663</v>
      </c>
      <c r="B39" s="5">
        <v>183.82</v>
      </c>
      <c r="C39" s="5">
        <v>186.65</v>
      </c>
    </row>
    <row r="40" spans="1:3" ht="18.75">
      <c r="A40" s="27">
        <v>43028</v>
      </c>
      <c r="B40" s="4">
        <v>229.93</v>
      </c>
      <c r="C40" s="5">
        <v>186.65</v>
      </c>
    </row>
    <row r="41" spans="1:3" ht="18.75">
      <c r="A41" s="27">
        <v>43393</v>
      </c>
      <c r="B41" s="4">
        <v>210.96</v>
      </c>
      <c r="C41" s="5">
        <v>186.65</v>
      </c>
    </row>
    <row r="42" spans="1:3" ht="18.75">
      <c r="A42" s="27">
        <v>43758</v>
      </c>
      <c r="B42" s="4">
        <v>133.55</v>
      </c>
      <c r="C42" s="5">
        <v>186.65</v>
      </c>
    </row>
    <row r="43" spans="1:3" ht="18.75">
      <c r="A43" s="27">
        <v>44124</v>
      </c>
      <c r="B43" s="4">
        <v>107.11</v>
      </c>
      <c r="C43" s="5">
        <v>186.65</v>
      </c>
    </row>
    <row r="44" spans="1:3" ht="18.75">
      <c r="A44" s="27">
        <v>44489</v>
      </c>
      <c r="B44" s="4">
        <v>151.73</v>
      </c>
      <c r="C44" s="5">
        <v>186.65</v>
      </c>
    </row>
    <row r="45" spans="1:3" ht="18.75">
      <c r="A45" s="27">
        <v>44854</v>
      </c>
      <c r="B45" s="4">
        <v>377.48</v>
      </c>
      <c r="C45" s="5">
        <v>186.65</v>
      </c>
    </row>
    <row r="46" spans="1:3" ht="18.75">
      <c r="A46" s="27">
        <v>45219</v>
      </c>
      <c r="B46" s="4">
        <v>155.09</v>
      </c>
      <c r="C46" s="5">
        <v>186.65</v>
      </c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2010-09-21T03:53:33Z</cp:lastPrinted>
  <dcterms:created xsi:type="dcterms:W3CDTF">1994-03-03T14:16:27Z</dcterms:created>
  <dcterms:modified xsi:type="dcterms:W3CDTF">2024-06-13T02:42:27Z</dcterms:modified>
  <cp:category/>
  <cp:version/>
  <cp:contentType/>
  <cp:contentStatus/>
</cp:coreProperties>
</file>