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<sst xmlns="http://schemas.openxmlformats.org/spreadsheetml/2006/main" count="29" uniqueCount="24">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</sst>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 horizontal="center" vertical="center"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1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19" borderId="18" xfId="0" applyNumberFormat="1" applyFont="1" applyFill="1" applyBorder="1" applyAlignment="1" applyProtection="1">
      <alignment horizontal="center" vertical="center"/>
      <protection/>
    </xf>
    <xf numFmtId="236" fontId="36" fillId="5" borderId="18" xfId="0" applyNumberFormat="1" applyFont="1" applyFill="1" applyBorder="1" applyAlignment="1" applyProtection="1">
      <alignment horizontal="center" vertical="center"/>
      <protection/>
    </xf>
    <xf numFmtId="236" fontId="36" fillId="7" borderId="19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W.17 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"/>
          <c:w val="0.871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'W.17-H.05'!$A$7:$A$45</c:f>
              <c:numCache>
                <c:ptCount val="39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'W.17-H.05'!$N$7:$N$45</c:f>
              <c:numCache>
                <c:ptCount val="39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229.92</c:v>
                </c:pt>
                <c:pt idx="38">
                  <c:v>76.60000000000001</c:v>
                </c:pt>
              </c:numCache>
            </c:numRef>
          </c:val>
        </c:ser>
        <c:gapWidth val="100"/>
        <c:axId val="44706123"/>
        <c:axId val="66810788"/>
      </c:barChart>
      <c:lineChart>
        <c:grouping val="standard"/>
        <c:varyColors val="0"/>
        <c:ser>
          <c:idx val="1"/>
          <c:order val="1"/>
          <c:tx>
            <c:v>ค่าเฉลี่ย 186.2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'W.17-H.05'!$A$7:$A$44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'W.17-H.05'!$P$7:$P$44</c:f>
              <c:numCache>
                <c:ptCount val="38"/>
                <c:pt idx="0">
                  <c:v>186.22860968421054</c:v>
                </c:pt>
                <c:pt idx="1">
                  <c:v>186.22860968421054</c:v>
                </c:pt>
                <c:pt idx="2">
                  <c:v>186.22860968421054</c:v>
                </c:pt>
                <c:pt idx="3">
                  <c:v>186.22860968421054</c:v>
                </c:pt>
                <c:pt idx="4">
                  <c:v>186.22860968421054</c:v>
                </c:pt>
                <c:pt idx="5">
                  <c:v>186.22860968421054</c:v>
                </c:pt>
                <c:pt idx="6">
                  <c:v>186.22860968421054</c:v>
                </c:pt>
                <c:pt idx="7">
                  <c:v>186.22860968421054</c:v>
                </c:pt>
                <c:pt idx="8">
                  <c:v>186.22860968421054</c:v>
                </c:pt>
                <c:pt idx="9">
                  <c:v>186.22860968421054</c:v>
                </c:pt>
                <c:pt idx="10">
                  <c:v>186.22860968421054</c:v>
                </c:pt>
                <c:pt idx="11">
                  <c:v>186.22860968421054</c:v>
                </c:pt>
                <c:pt idx="12">
                  <c:v>186.22860968421054</c:v>
                </c:pt>
                <c:pt idx="13">
                  <c:v>186.22860968421054</c:v>
                </c:pt>
                <c:pt idx="14">
                  <c:v>186.22860968421054</c:v>
                </c:pt>
                <c:pt idx="15">
                  <c:v>186.22860968421054</c:v>
                </c:pt>
                <c:pt idx="16">
                  <c:v>186.22860968421054</c:v>
                </c:pt>
                <c:pt idx="17">
                  <c:v>186.22860968421054</c:v>
                </c:pt>
                <c:pt idx="18">
                  <c:v>186.22860968421054</c:v>
                </c:pt>
                <c:pt idx="19">
                  <c:v>186.22860968421054</c:v>
                </c:pt>
                <c:pt idx="20">
                  <c:v>186.22860968421054</c:v>
                </c:pt>
                <c:pt idx="21">
                  <c:v>186.22860968421054</c:v>
                </c:pt>
                <c:pt idx="22">
                  <c:v>186.22860968421054</c:v>
                </c:pt>
                <c:pt idx="23">
                  <c:v>186.22860968421054</c:v>
                </c:pt>
                <c:pt idx="24">
                  <c:v>186.22860968421054</c:v>
                </c:pt>
                <c:pt idx="25">
                  <c:v>186.22860968421054</c:v>
                </c:pt>
                <c:pt idx="26">
                  <c:v>186.22860968421054</c:v>
                </c:pt>
                <c:pt idx="27">
                  <c:v>186.22860968421054</c:v>
                </c:pt>
                <c:pt idx="28">
                  <c:v>186.22860968421054</c:v>
                </c:pt>
                <c:pt idx="29">
                  <c:v>186.22860968421054</c:v>
                </c:pt>
                <c:pt idx="30">
                  <c:v>186.22860968421054</c:v>
                </c:pt>
                <c:pt idx="31">
                  <c:v>186.22860968421054</c:v>
                </c:pt>
                <c:pt idx="32">
                  <c:v>186.22860968421054</c:v>
                </c:pt>
                <c:pt idx="33">
                  <c:v>186.22860968421054</c:v>
                </c:pt>
                <c:pt idx="34">
                  <c:v>186.22860968421054</c:v>
                </c:pt>
                <c:pt idx="35">
                  <c:v>186.22860968421054</c:v>
                </c:pt>
                <c:pt idx="36">
                  <c:v>186.22860968421054</c:v>
                </c:pt>
                <c:pt idx="37">
                  <c:v>186.22860968421054</c:v>
                </c:pt>
              </c:numCache>
            </c:numRef>
          </c:val>
          <c:smooth val="0"/>
        </c:ser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810788"/>
        <c:crossesAt val="0"/>
        <c:auto val="1"/>
        <c:lblOffset val="100"/>
        <c:tickLblSkip val="2"/>
        <c:noMultiLvlLbl val="0"/>
      </c:catAx>
      <c:valAx>
        <c:axId val="6681078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612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5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34">
      <selection activeCell="U51" sqref="U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23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22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+N7*0.0317097</f>
        <v>4.415258628</v>
      </c>
      <c r="P7" s="40">
        <f>$N$49</f>
        <v>186.22860968421054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5">+N8*0.0317097</f>
        <v>7.641086409000001</v>
      </c>
      <c r="P8" s="40">
        <f aca="true" t="shared" si="2" ref="P8:P44">$N$49</f>
        <v>186.22860968421054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4.612175865</v>
      </c>
      <c r="P9" s="40">
        <f t="shared" si="2"/>
        <v>186.22860968421054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2.7739645559999997</v>
      </c>
      <c r="P10" s="40">
        <f t="shared" si="2"/>
        <v>186.22860968421054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3.145919337</v>
      </c>
      <c r="P11" s="40">
        <f t="shared" si="2"/>
        <v>186.22860968421054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5.489900361000001</v>
      </c>
      <c r="P12" s="40">
        <f t="shared" si="2"/>
        <v>186.22860968421054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5.082747813</v>
      </c>
      <c r="P13" s="40">
        <f t="shared" si="2"/>
        <v>186.22860968421054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7.275156471000001</v>
      </c>
      <c r="P14" s="40">
        <f t="shared" si="2"/>
        <v>186.22860968421054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7.959451797</v>
      </c>
      <c r="P15" s="40">
        <f t="shared" si="2"/>
        <v>186.22860968421054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4.532584518</v>
      </c>
      <c r="P16" s="40">
        <f t="shared" si="2"/>
        <v>186.22860968421054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3.537217035</v>
      </c>
      <c r="P17" s="40">
        <f t="shared" si="2"/>
        <v>186.22860968421054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3.441770838</v>
      </c>
      <c r="P18" s="40">
        <f t="shared" si="2"/>
        <v>186.22860968421054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1.9000452239999999</v>
      </c>
      <c r="P19" s="40">
        <f t="shared" si="2"/>
        <v>186.22860968421054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3.3685214310000005</v>
      </c>
      <c r="P20" s="40">
        <f t="shared" si="2"/>
        <v>186.22860968421054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11.267407701</v>
      </c>
      <c r="P21" s="40">
        <f t="shared" si="2"/>
        <v>186.22860968421054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7.9144240230000005</v>
      </c>
      <c r="P22" s="40">
        <f t="shared" si="2"/>
        <v>186.22860968421054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7.620760491299999</v>
      </c>
      <c r="P23" s="40">
        <f t="shared" si="2"/>
        <v>186.22860968421054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3.4161176907</v>
      </c>
      <c r="P24" s="40">
        <f t="shared" si="2"/>
        <v>186.22860968421054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2.1856544919</v>
      </c>
      <c r="P25" s="40">
        <f t="shared" si="2"/>
        <v>186.22860968421054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6.001821757799999</v>
      </c>
      <c r="P26" s="40">
        <f t="shared" si="2"/>
        <v>186.22860968421054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5.4541318194</v>
      </c>
      <c r="P27" s="40">
        <f t="shared" si="2"/>
        <v>186.22860968421054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5.405869656</v>
      </c>
      <c r="P28" s="40">
        <f t="shared" si="2"/>
        <v>186.22860968421054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8.5118030613</v>
      </c>
      <c r="P29" s="40">
        <f t="shared" si="2"/>
        <v>186.22860968421054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4.628125844100001</v>
      </c>
      <c r="P30" s="40">
        <f t="shared" si="2"/>
        <v>186.22860968421054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3.6618678656999997</v>
      </c>
      <c r="P31" s="40">
        <f t="shared" si="2"/>
        <v>186.22860968421054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10.5789282166656</v>
      </c>
      <c r="P32" s="40">
        <f t="shared" si="2"/>
        <v>186.22860968421054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9.964573834406403</v>
      </c>
      <c r="P33" s="40">
        <f t="shared" si="2"/>
        <v>186.22860968421054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3.3032232946944</v>
      </c>
      <c r="P34" s="40">
        <f t="shared" si="2"/>
        <v>186.22860968421054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6.850747250582401</v>
      </c>
      <c r="P35" s="40">
        <f t="shared" si="2"/>
        <v>186.22860968421054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4.295603977632002</v>
      </c>
      <c r="P36" s="40">
        <f t="shared" si="2"/>
        <v>186.22860968421054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6.708884648400001</v>
      </c>
      <c r="P37" s="40">
        <f t="shared" si="2"/>
        <v>186.22860968421054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16.544609541504</v>
      </c>
      <c r="P38" s="40">
        <f t="shared" si="2"/>
        <v>186.22860968421054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7.7145529640256</v>
      </c>
      <c r="P39" s="40">
        <f t="shared" si="2"/>
        <v>186.22860968421054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8.0262232928064</v>
      </c>
      <c r="P40" s="40">
        <f t="shared" si="2"/>
        <v>186.22860968421054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4.2981245182656</v>
      </c>
      <c r="P41" s="40">
        <f t="shared" si="2"/>
        <v>186.22860968421054</v>
      </c>
      <c r="Q41" s="41"/>
    </row>
    <row r="42" spans="1:17" ht="15" customHeight="1">
      <c r="A42" s="33">
        <v>2558</v>
      </c>
      <c r="B42" s="45">
        <v>3.2391360000000007</v>
      </c>
      <c r="C42" s="45">
        <v>4.205951999999999</v>
      </c>
      <c r="D42" s="45">
        <v>2.0770560000000002</v>
      </c>
      <c r="E42" s="45">
        <v>7.1789760000000005</v>
      </c>
      <c r="F42" s="45">
        <v>13.604544000000004</v>
      </c>
      <c r="G42" s="45">
        <v>11.172384000000001</v>
      </c>
      <c r="H42" s="45">
        <v>5.628096000000002</v>
      </c>
      <c r="I42" s="45">
        <v>3.942432000000001</v>
      </c>
      <c r="J42" s="45">
        <v>1.3677120000000003</v>
      </c>
      <c r="K42" s="45">
        <v>1.112832</v>
      </c>
      <c r="L42" s="45">
        <v>0.8026560000000016</v>
      </c>
      <c r="M42" s="45">
        <v>0.877824</v>
      </c>
      <c r="N42" s="38">
        <f>SUM(B42:M42)</f>
        <v>55.2096</v>
      </c>
      <c r="O42" s="39">
        <f t="shared" si="1"/>
        <v>1.75067985312</v>
      </c>
      <c r="P42" s="40">
        <f t="shared" si="2"/>
        <v>186.22860968421054</v>
      </c>
      <c r="Q42" s="41"/>
    </row>
    <row r="43" spans="1:17" ht="15" customHeight="1">
      <c r="A43" s="33">
        <v>2559</v>
      </c>
      <c r="B43" s="37">
        <v>0</v>
      </c>
      <c r="C43" s="37">
        <v>6.1344</v>
      </c>
      <c r="D43" s="37">
        <v>11.664864</v>
      </c>
      <c r="E43" s="37">
        <v>11.946527999999999</v>
      </c>
      <c r="F43" s="37">
        <v>14.408927999999998</v>
      </c>
      <c r="G43" s="37">
        <v>28.191456000000002</v>
      </c>
      <c r="H43" s="37">
        <v>40.24339199999999</v>
      </c>
      <c r="I43" s="37">
        <v>28.159488000000007</v>
      </c>
      <c r="J43" s="37">
        <v>13.341024000000003</v>
      </c>
      <c r="K43" s="37">
        <v>14.123808000000006</v>
      </c>
      <c r="L43" s="37">
        <v>8.686655999999997</v>
      </c>
      <c r="M43" s="37">
        <v>6.923231999999999</v>
      </c>
      <c r="N43" s="38">
        <f>SUM(B43:M43)</f>
        <v>183.823776</v>
      </c>
      <c r="O43" s="39">
        <f t="shared" si="1"/>
        <v>5.8289967898272</v>
      </c>
      <c r="P43" s="40">
        <f t="shared" si="2"/>
        <v>186.22860968421054</v>
      </c>
      <c r="Q43" s="41"/>
    </row>
    <row r="44" spans="1:17" ht="15" customHeight="1">
      <c r="A44" s="48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>SUM(B44:M44)</f>
        <v>229.92</v>
      </c>
      <c r="O44" s="39">
        <f t="shared" si="1"/>
        <v>7.290694224</v>
      </c>
      <c r="P44" s="40">
        <f t="shared" si="2"/>
        <v>186.22860968421054</v>
      </c>
      <c r="Q44" s="41"/>
    </row>
    <row r="45" spans="1:17" ht="15" customHeight="1">
      <c r="A45" s="48">
        <v>2561</v>
      </c>
      <c r="B45" s="49">
        <v>3.2</v>
      </c>
      <c r="C45" s="49">
        <v>5.2</v>
      </c>
      <c r="D45" s="49">
        <v>6.6</v>
      </c>
      <c r="E45" s="49">
        <v>10.3</v>
      </c>
      <c r="F45" s="49">
        <v>14.9</v>
      </c>
      <c r="G45" s="49">
        <v>12</v>
      </c>
      <c r="H45" s="49">
        <v>14.8</v>
      </c>
      <c r="I45" s="49">
        <v>6</v>
      </c>
      <c r="J45" s="49">
        <v>1.4</v>
      </c>
      <c r="K45" s="49">
        <v>1.3</v>
      </c>
      <c r="L45" s="49">
        <v>0.2</v>
      </c>
      <c r="M45" s="49">
        <v>0.7</v>
      </c>
      <c r="N45" s="50">
        <f>SUM(B45:M45)</f>
        <v>76.60000000000001</v>
      </c>
      <c r="O45" s="51">
        <f t="shared" si="1"/>
        <v>2.4289630200000003</v>
      </c>
      <c r="P45" s="40"/>
      <c r="Q45" s="41"/>
    </row>
    <row r="46" spans="1:17" ht="15" customHeight="1">
      <c r="A46" s="33">
        <v>2562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  <c r="O46" s="39"/>
      <c r="P46" s="40"/>
      <c r="Q46" s="41"/>
    </row>
    <row r="47" spans="1:17" ht="15" customHeight="1">
      <c r="A47" s="33">
        <v>2563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39"/>
      <c r="P47" s="40"/>
      <c r="Q47" s="41"/>
    </row>
    <row r="48" spans="1:17" ht="15" customHeight="1">
      <c r="A48" s="36" t="s">
        <v>19</v>
      </c>
      <c r="B48" s="47">
        <f>MAX(B7:B44)</f>
        <v>9.52</v>
      </c>
      <c r="C48" s="47">
        <f aca="true" t="shared" si="3" ref="C48:O48">MAX(C7:C44)</f>
        <v>32.207328</v>
      </c>
      <c r="D48" s="47">
        <f t="shared" si="3"/>
        <v>41.67</v>
      </c>
      <c r="E48" s="47">
        <f t="shared" si="3"/>
        <v>52.24</v>
      </c>
      <c r="F48" s="47">
        <f t="shared" si="3"/>
        <v>126.062784</v>
      </c>
      <c r="G48" s="47">
        <f t="shared" si="3"/>
        <v>147.343104</v>
      </c>
      <c r="H48" s="47">
        <f t="shared" si="3"/>
        <v>101.10009600000004</v>
      </c>
      <c r="I48" s="47">
        <f t="shared" si="3"/>
        <v>35.477</v>
      </c>
      <c r="J48" s="47">
        <f t="shared" si="3"/>
        <v>21.629</v>
      </c>
      <c r="K48" s="47">
        <f t="shared" si="3"/>
        <v>14.123808000000006</v>
      </c>
      <c r="L48" s="47">
        <f t="shared" si="3"/>
        <v>8.686655999999997</v>
      </c>
      <c r="M48" s="47">
        <f t="shared" si="3"/>
        <v>8.081855999999997</v>
      </c>
      <c r="N48" s="47">
        <f t="shared" si="3"/>
        <v>521.7523199999999</v>
      </c>
      <c r="O48" s="47">
        <f t="shared" si="3"/>
        <v>16.544609541504</v>
      </c>
      <c r="P48" s="41"/>
      <c r="Q48" s="41"/>
    </row>
    <row r="49" spans="1:17" ht="15" customHeight="1">
      <c r="A49" s="36" t="s">
        <v>16</v>
      </c>
      <c r="B49" s="47">
        <f>AVERAGE(B7:B44)</f>
        <v>3.7877250526315795</v>
      </c>
      <c r="C49" s="47">
        <f aca="true" t="shared" si="4" ref="C49:O49">AVERAGE(C7:C44)</f>
        <v>11.93194757894737</v>
      </c>
      <c r="D49" s="47">
        <f t="shared" si="4"/>
        <v>10.997714105263162</v>
      </c>
      <c r="E49" s="47">
        <f t="shared" si="4"/>
        <v>14.755578105263163</v>
      </c>
      <c r="F49" s="47">
        <f t="shared" si="4"/>
        <v>31.832718947368424</v>
      </c>
      <c r="G49" s="47">
        <f t="shared" si="4"/>
        <v>47.60769726315791</v>
      </c>
      <c r="H49" s="47">
        <f t="shared" si="4"/>
        <v>29.154453684210527</v>
      </c>
      <c r="I49" s="47">
        <f t="shared" si="4"/>
        <v>16.48809410526316</v>
      </c>
      <c r="J49" s="47">
        <f t="shared" si="4"/>
        <v>8.38517178947368</v>
      </c>
      <c r="K49" s="47">
        <f t="shared" si="4"/>
        <v>5.4249437894736845</v>
      </c>
      <c r="L49" s="47">
        <f t="shared" si="4"/>
        <v>3.034686315789473</v>
      </c>
      <c r="M49" s="47">
        <f t="shared" si="4"/>
        <v>2.8278789473684216</v>
      </c>
      <c r="N49" s="47">
        <f>SUM(B49:M49)</f>
        <v>186.22860968421054</v>
      </c>
      <c r="O49" s="47">
        <f t="shared" si="4"/>
        <v>5.905253344503409</v>
      </c>
      <c r="P49" s="41"/>
      <c r="Q49" s="41"/>
    </row>
    <row r="50" spans="1:17" ht="15" customHeight="1">
      <c r="A50" s="36" t="s">
        <v>20</v>
      </c>
      <c r="B50" s="47">
        <f>MIN(B7:B44)</f>
        <v>0</v>
      </c>
      <c r="C50" s="47">
        <f aca="true" t="shared" si="5" ref="C50:O50">MIN(C7:C44)</f>
        <v>1.23</v>
      </c>
      <c r="D50" s="47">
        <f t="shared" si="5"/>
        <v>1.3193279999999998</v>
      </c>
      <c r="E50" s="47">
        <f t="shared" si="5"/>
        <v>2.85</v>
      </c>
      <c r="F50" s="47">
        <f t="shared" si="5"/>
        <v>8.19</v>
      </c>
      <c r="G50" s="47">
        <f t="shared" si="5"/>
        <v>11.172384000000001</v>
      </c>
      <c r="H50" s="47">
        <f t="shared" si="5"/>
        <v>5.474</v>
      </c>
      <c r="I50" s="47">
        <f t="shared" si="5"/>
        <v>3.062</v>
      </c>
      <c r="J50" s="47">
        <f t="shared" si="5"/>
        <v>1.158</v>
      </c>
      <c r="K50" s="47">
        <f t="shared" si="5"/>
        <v>0.426</v>
      </c>
      <c r="L50" s="47">
        <f t="shared" si="5"/>
        <v>0</v>
      </c>
      <c r="M50" s="47">
        <f t="shared" si="5"/>
        <v>0.337</v>
      </c>
      <c r="N50" s="47">
        <f t="shared" si="5"/>
        <v>55.2096</v>
      </c>
      <c r="O50" s="47">
        <f t="shared" si="5"/>
        <v>1.75067985312</v>
      </c>
      <c r="P50" s="41"/>
      <c r="Q50" s="41"/>
    </row>
    <row r="51" spans="1:15" ht="21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2"/>
    </row>
    <row r="52" spans="1:15" ht="18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4.75" customHeight="1">
      <c r="A59" s="27"/>
      <c r="B59" s="28"/>
      <c r="C59" s="29"/>
      <c r="D59" s="26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2016-07-13T07:06:59Z</cp:lastPrinted>
  <dcterms:created xsi:type="dcterms:W3CDTF">1994-01-31T08:04:27Z</dcterms:created>
  <dcterms:modified xsi:type="dcterms:W3CDTF">2019-04-18T06:28:21Z</dcterms:modified>
  <cp:category/>
  <cp:version/>
  <cp:contentType/>
  <cp:contentStatus/>
</cp:coreProperties>
</file>