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<sst xmlns="http://schemas.openxmlformats.org/spreadsheetml/2006/main" count="29" uniqueCount="24">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</sst>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5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228"/>
          <c:w val="0.861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'W.16A-H.05'!$A$7:$A$36</c:f>
              <c:numCache>
                <c:ptCount val="30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  <c:pt idx="29">
                  <c:v>2567</c:v>
                </c:pt>
              </c:numCache>
            </c:numRef>
          </c:cat>
          <c:val>
            <c:numRef>
              <c:f>'W.16A-H.05'!$N$7:$N$36</c:f>
              <c:numCache>
                <c:ptCount val="30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101.62022399999998</c:v>
                </c:pt>
                <c:pt idx="27">
                  <c:v>396.1224000000001</c:v>
                </c:pt>
                <c:pt idx="28">
                  <c:v>204.50102399999992</c:v>
                </c:pt>
                <c:pt idx="29">
                  <c:v>15.83107200000002</c:v>
                </c:pt>
              </c:numCache>
            </c:numRef>
          </c:val>
        </c:ser>
        <c:gapWidth val="100"/>
        <c:axId val="54594624"/>
        <c:axId val="21589569"/>
      </c:barChart>
      <c:lineChart>
        <c:grouping val="standard"/>
        <c:varyColors val="0"/>
        <c:ser>
          <c:idx val="1"/>
          <c:order val="1"/>
          <c:tx>
            <c:v>ค่าเฉลี่ย 252.7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'W.16A-H.05'!$A$7:$A$35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'W.16A-H.05'!$P$7:$P$35</c:f>
              <c:numCache>
                <c:ptCount val="29"/>
                <c:pt idx="0">
                  <c:v>252.70836744827588</c:v>
                </c:pt>
                <c:pt idx="1">
                  <c:v>252.70836744827588</c:v>
                </c:pt>
                <c:pt idx="2">
                  <c:v>252.70836744827588</c:v>
                </c:pt>
                <c:pt idx="3">
                  <c:v>252.70836744827588</c:v>
                </c:pt>
                <c:pt idx="4">
                  <c:v>252.70836744827588</c:v>
                </c:pt>
                <c:pt idx="5">
                  <c:v>252.70836744827588</c:v>
                </c:pt>
                <c:pt idx="6">
                  <c:v>252.70836744827588</c:v>
                </c:pt>
                <c:pt idx="7">
                  <c:v>252.70836744827588</c:v>
                </c:pt>
                <c:pt idx="8">
                  <c:v>252.70836744827588</c:v>
                </c:pt>
                <c:pt idx="9">
                  <c:v>252.70836744827588</c:v>
                </c:pt>
                <c:pt idx="10">
                  <c:v>252.70836744827588</c:v>
                </c:pt>
                <c:pt idx="11">
                  <c:v>252.70836744827588</c:v>
                </c:pt>
                <c:pt idx="12">
                  <c:v>252.70836744827588</c:v>
                </c:pt>
                <c:pt idx="13">
                  <c:v>252.70836744827588</c:v>
                </c:pt>
                <c:pt idx="14">
                  <c:v>252.70836744827588</c:v>
                </c:pt>
                <c:pt idx="15">
                  <c:v>252.70836744827588</c:v>
                </c:pt>
                <c:pt idx="16">
                  <c:v>252.70836744827588</c:v>
                </c:pt>
                <c:pt idx="17">
                  <c:v>252.70836744827588</c:v>
                </c:pt>
                <c:pt idx="18">
                  <c:v>252.70836744827588</c:v>
                </c:pt>
                <c:pt idx="19">
                  <c:v>252.70836744827588</c:v>
                </c:pt>
                <c:pt idx="20">
                  <c:v>252.70836744827588</c:v>
                </c:pt>
                <c:pt idx="21">
                  <c:v>252.70836744827588</c:v>
                </c:pt>
                <c:pt idx="22">
                  <c:v>252.70836744827588</c:v>
                </c:pt>
                <c:pt idx="23">
                  <c:v>252.70836744827588</c:v>
                </c:pt>
                <c:pt idx="24">
                  <c:v>252.70836744827588</c:v>
                </c:pt>
                <c:pt idx="25">
                  <c:v>252.70836744827588</c:v>
                </c:pt>
                <c:pt idx="26">
                  <c:v>252.70836744827588</c:v>
                </c:pt>
                <c:pt idx="27">
                  <c:v>252.70836744827588</c:v>
                </c:pt>
                <c:pt idx="28">
                  <c:v>252.70836744827588</c:v>
                </c:pt>
              </c:numCache>
            </c:numRef>
          </c:val>
          <c:smooth val="0"/>
        </c:ser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589569"/>
        <c:crossesAt val="0"/>
        <c:auto val="1"/>
        <c:lblOffset val="100"/>
        <c:tickLblSkip val="1"/>
        <c:noMultiLvlLbl val="0"/>
      </c:catAx>
      <c:valAx>
        <c:axId val="2158956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zoomScalePageLayoutView="0" workbookViewId="0" topLeftCell="A7">
      <selection activeCell="N43" sqref="N4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5">$N$41</f>
        <v>252.70836744827588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252.70836744827588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252.70836744827588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252.70836744827588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252.70836744827588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252.70836744827588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252.70836744827588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252.70836744827588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252.70836744827588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252.70836744827588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252.70836744827588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252.70836744827588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252.70836744827588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252.70836744827588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252.70836744827588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252.70836744827588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252.70836744827588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252.70836744827588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252.70836744827588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252.70836744827588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252.70836744827588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252.70836744827588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252.70836744827588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252.70836744827588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252.70836744827588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252.70836744827588</v>
      </c>
      <c r="Q32" s="37"/>
    </row>
    <row r="33" spans="1:17" ht="15" customHeight="1">
      <c r="A33" s="32">
        <v>2564</v>
      </c>
      <c r="B33" s="33">
        <v>15.731712000000002</v>
      </c>
      <c r="C33" s="33">
        <v>3.335040000000003</v>
      </c>
      <c r="D33" s="33">
        <v>4.098816000000003</v>
      </c>
      <c r="E33" s="33">
        <v>6.993216000000003</v>
      </c>
      <c r="F33" s="33">
        <v>19.066752000000008</v>
      </c>
      <c r="G33" s="33">
        <v>7.750944000000001</v>
      </c>
      <c r="H33" s="33">
        <v>5.20992</v>
      </c>
      <c r="I33" s="33">
        <v>5.267808000000001</v>
      </c>
      <c r="J33" s="33">
        <v>2.0623679999999993</v>
      </c>
      <c r="K33" s="33">
        <v>4.987871999999994</v>
      </c>
      <c r="L33" s="33">
        <v>15.169247999999984</v>
      </c>
      <c r="M33" s="33">
        <v>11.94652799999999</v>
      </c>
      <c r="N33" s="34">
        <f>SUM(B33:M33)</f>
        <v>101.62022399999998</v>
      </c>
      <c r="O33" s="35">
        <f t="shared" si="2"/>
        <v>3.222356164383561</v>
      </c>
      <c r="P33" s="36">
        <f t="shared" si="0"/>
        <v>252.70836744827588</v>
      </c>
      <c r="Q33" s="37"/>
    </row>
    <row r="34" spans="1:17" ht="15" customHeight="1">
      <c r="A34" s="32">
        <v>2565</v>
      </c>
      <c r="B34" s="33">
        <v>15.018911999999988</v>
      </c>
      <c r="C34" s="33">
        <v>3.138048000000002</v>
      </c>
      <c r="D34" s="33">
        <v>20.164896000000006</v>
      </c>
      <c r="E34" s="33">
        <v>40.176431999999984</v>
      </c>
      <c r="F34" s="33">
        <v>68.78951999999991</v>
      </c>
      <c r="G34" s="33">
        <v>131.1776640000001</v>
      </c>
      <c r="H34" s="33">
        <v>39.28262399999999</v>
      </c>
      <c r="I34" s="33">
        <v>6.211296000000001</v>
      </c>
      <c r="J34" s="33">
        <v>9.389087999999997</v>
      </c>
      <c r="K34" s="33">
        <v>9.957600000000005</v>
      </c>
      <c r="L34" s="33">
        <v>15.23664000000001</v>
      </c>
      <c r="M34" s="33">
        <v>37.57968000000003</v>
      </c>
      <c r="N34" s="34">
        <f>SUM(B34:M34)</f>
        <v>396.1224000000001</v>
      </c>
      <c r="O34" s="35">
        <f>+N34*1000000/(365*86400)</f>
        <v>12.56095890410959</v>
      </c>
      <c r="P34" s="36">
        <f t="shared" si="0"/>
        <v>252.70836744827588</v>
      </c>
      <c r="Q34" s="37"/>
    </row>
    <row r="35" spans="1:17" ht="15" customHeight="1">
      <c r="A35" s="32">
        <v>2566</v>
      </c>
      <c r="B35" s="33">
        <v>19.152288000000006</v>
      </c>
      <c r="C35" s="33">
        <v>6.499008000000003</v>
      </c>
      <c r="D35" s="33">
        <v>9.818496000000005</v>
      </c>
      <c r="E35" s="33">
        <v>11.754719999999999</v>
      </c>
      <c r="F35" s="33">
        <v>19.122048000000007</v>
      </c>
      <c r="G35" s="33">
        <v>9.958464</v>
      </c>
      <c r="H35" s="33">
        <v>15.235775999999998</v>
      </c>
      <c r="I35" s="33">
        <v>21.016799999999996</v>
      </c>
      <c r="J35" s="33">
        <v>9.701856000000003</v>
      </c>
      <c r="K35" s="33">
        <v>18.643392000000002</v>
      </c>
      <c r="L35" s="33">
        <v>27.07689599999995</v>
      </c>
      <c r="M35" s="33">
        <v>36.52127999999996</v>
      </c>
      <c r="N35" s="34">
        <f>SUM(B35:M35)</f>
        <v>204.50102399999992</v>
      </c>
      <c r="O35" s="35">
        <f>+N35*1000000/(365*86400)</f>
        <v>6.484684931506846</v>
      </c>
      <c r="P35" s="36">
        <f t="shared" si="0"/>
        <v>252.70836744827588</v>
      </c>
      <c r="Q35" s="37"/>
    </row>
    <row r="36" spans="1:17" ht="15" customHeight="1">
      <c r="A36" s="41">
        <v>2567</v>
      </c>
      <c r="B36" s="42">
        <v>15.83107200000002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>
        <f>SUM(B36:M36)</f>
        <v>15.83107200000002</v>
      </c>
      <c r="O36" s="44">
        <f>+N36*1000000/(365*86400)</f>
        <v>0.5020000000000007</v>
      </c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MAX(B7:B35)</f>
        <v>46.38124800000001</v>
      </c>
      <c r="C40" s="40">
        <f aca="true" t="shared" si="4" ref="C40:M40">MAX(C7:C35)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37.57968000000003</v>
      </c>
      <c r="N40" s="40">
        <f>MAX(N7:N35)</f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AVERAGE(B7:B35)</f>
        <v>12.132488827586206</v>
      </c>
      <c r="C41" s="40">
        <f aca="true" t="shared" si="5" ref="C41:M41">AVERAGE(C7:C35)</f>
        <v>11.501392827586207</v>
      </c>
      <c r="D41" s="40">
        <f t="shared" si="5"/>
        <v>11.110105379310346</v>
      </c>
      <c r="E41" s="40">
        <f t="shared" si="5"/>
        <v>17.24283034482759</v>
      </c>
      <c r="F41" s="40">
        <f t="shared" si="5"/>
        <v>44.539797241379325</v>
      </c>
      <c r="G41" s="40">
        <f t="shared" si="5"/>
        <v>64.96190096551726</v>
      </c>
      <c r="H41" s="40">
        <f t="shared" si="5"/>
        <v>36.011001931034485</v>
      </c>
      <c r="I41" s="40">
        <f t="shared" si="5"/>
        <v>18.004704275862068</v>
      </c>
      <c r="J41" s="40">
        <f t="shared" si="5"/>
        <v>8.85290344827586</v>
      </c>
      <c r="K41" s="40">
        <f t="shared" si="5"/>
        <v>8.668017379310344</v>
      </c>
      <c r="L41" s="40">
        <f t="shared" si="5"/>
        <v>8.376101517241375</v>
      </c>
      <c r="M41" s="40">
        <f t="shared" si="5"/>
        <v>11.307123310344826</v>
      </c>
      <c r="N41" s="40">
        <f>SUM(B41:M41)</f>
        <v>252.70836744827588</v>
      </c>
      <c r="O41" s="35">
        <f>+N41*1000000/(365*86400)</f>
        <v>8.013329764341574</v>
      </c>
      <c r="P41" s="37"/>
      <c r="Q41" s="37"/>
    </row>
    <row r="42" spans="1:17" ht="15" customHeight="1">
      <c r="A42" s="39" t="s">
        <v>20</v>
      </c>
      <c r="B42" s="40">
        <f>MIN(B7:B35)</f>
        <v>0.105</v>
      </c>
      <c r="C42" s="40">
        <f aca="true" t="shared" si="6" ref="C42:M42">MIN(C7:C35)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>MIN(N7:N35)</f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2016-07-13T06:21:55Z</cp:lastPrinted>
  <dcterms:created xsi:type="dcterms:W3CDTF">1994-01-31T08:04:27Z</dcterms:created>
  <dcterms:modified xsi:type="dcterms:W3CDTF">2024-05-27T06:58:29Z</dcterms:modified>
  <cp:category/>
  <cp:version/>
  <cp:contentType/>
  <cp:contentStatus/>
</cp:coreProperties>
</file>