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<sst xmlns="http://schemas.openxmlformats.org/spreadsheetml/2006/main" count="30" uniqueCount="25">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</sst>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3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8" xfId="0" applyNumberFormat="1" applyFont="1" applyFill="1" applyBorder="1" applyAlignment="1" applyProtection="1">
      <alignment horizontal="center" vertical="center"/>
      <protection/>
    </xf>
    <xf numFmtId="236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7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'Sw.5A-H.05'!$A$7:$A$45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'Sw.5A-H.05'!$N$7:$N$45</c:f>
              <c:numCache>
                <c:ptCount val="39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1190.3999999999999</c:v>
                </c:pt>
                <c:pt idx="37">
                  <c:v>784.1525760000002</c:v>
                </c:pt>
                <c:pt idx="38">
                  <c:v>1769.255568</c:v>
                </c:pt>
              </c:numCache>
            </c:numRef>
          </c:val>
        </c:ser>
        <c:gapWidth val="100"/>
        <c:axId val="48161643"/>
        <c:axId val="30801604"/>
      </c:barChart>
      <c:lineChart>
        <c:grouping val="standard"/>
        <c:varyColors val="0"/>
        <c:ser>
          <c:idx val="1"/>
          <c:order val="1"/>
          <c:tx>
            <c:v>ค่าเฉลี่ย 1578.8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'Sw.5A-H.05'!$P$7:$P$44</c:f>
              <c:numCache>
                <c:ptCount val="38"/>
                <c:pt idx="0">
                  <c:v>1578.815126105263</c:v>
                </c:pt>
                <c:pt idx="1">
                  <c:v>1578.815126105263</c:v>
                </c:pt>
                <c:pt idx="2">
                  <c:v>1578.815126105263</c:v>
                </c:pt>
                <c:pt idx="3">
                  <c:v>1578.815126105263</c:v>
                </c:pt>
                <c:pt idx="4">
                  <c:v>1578.815126105263</c:v>
                </c:pt>
                <c:pt idx="5">
                  <c:v>1578.815126105263</c:v>
                </c:pt>
                <c:pt idx="6">
                  <c:v>1578.815126105263</c:v>
                </c:pt>
                <c:pt idx="7">
                  <c:v>1578.815126105263</c:v>
                </c:pt>
                <c:pt idx="8">
                  <c:v>1578.815126105263</c:v>
                </c:pt>
                <c:pt idx="9">
                  <c:v>1578.815126105263</c:v>
                </c:pt>
                <c:pt idx="10">
                  <c:v>1578.815126105263</c:v>
                </c:pt>
                <c:pt idx="11">
                  <c:v>1578.815126105263</c:v>
                </c:pt>
                <c:pt idx="12">
                  <c:v>1578.815126105263</c:v>
                </c:pt>
                <c:pt idx="13">
                  <c:v>1578.815126105263</c:v>
                </c:pt>
                <c:pt idx="14">
                  <c:v>1578.815126105263</c:v>
                </c:pt>
                <c:pt idx="15">
                  <c:v>1578.815126105263</c:v>
                </c:pt>
                <c:pt idx="16">
                  <c:v>1578.815126105263</c:v>
                </c:pt>
                <c:pt idx="17">
                  <c:v>1578.815126105263</c:v>
                </c:pt>
                <c:pt idx="18">
                  <c:v>1578.815126105263</c:v>
                </c:pt>
                <c:pt idx="19">
                  <c:v>1578.815126105263</c:v>
                </c:pt>
                <c:pt idx="20">
                  <c:v>1578.815126105263</c:v>
                </c:pt>
                <c:pt idx="21">
                  <c:v>1578.815126105263</c:v>
                </c:pt>
                <c:pt idx="22">
                  <c:v>1578.815126105263</c:v>
                </c:pt>
                <c:pt idx="23">
                  <c:v>1578.815126105263</c:v>
                </c:pt>
                <c:pt idx="24">
                  <c:v>1578.815126105263</c:v>
                </c:pt>
                <c:pt idx="25">
                  <c:v>1578.815126105263</c:v>
                </c:pt>
                <c:pt idx="26">
                  <c:v>1578.815126105263</c:v>
                </c:pt>
                <c:pt idx="27">
                  <c:v>1578.815126105263</c:v>
                </c:pt>
                <c:pt idx="28">
                  <c:v>1578.815126105263</c:v>
                </c:pt>
                <c:pt idx="29">
                  <c:v>1578.815126105263</c:v>
                </c:pt>
                <c:pt idx="30">
                  <c:v>1578.815126105263</c:v>
                </c:pt>
                <c:pt idx="31">
                  <c:v>1578.815126105263</c:v>
                </c:pt>
                <c:pt idx="32">
                  <c:v>1578.815126105263</c:v>
                </c:pt>
                <c:pt idx="33">
                  <c:v>1578.815126105263</c:v>
                </c:pt>
                <c:pt idx="34">
                  <c:v>1578.815126105263</c:v>
                </c:pt>
                <c:pt idx="35">
                  <c:v>1578.815126105263</c:v>
                </c:pt>
                <c:pt idx="36">
                  <c:v>1578.815126105263</c:v>
                </c:pt>
                <c:pt idx="37">
                  <c:v>1578.815126105263</c:v>
                </c:pt>
              </c:numCache>
            </c:numRef>
          </c:val>
          <c:smooth val="0"/>
        </c:ser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801604"/>
        <c:crossesAt val="0"/>
        <c:auto val="1"/>
        <c:lblOffset val="100"/>
        <c:tickLblSkip val="1"/>
        <c:noMultiLvlLbl val="0"/>
      </c:catAx>
      <c:valAx>
        <c:axId val="308016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PageLayoutView="0" workbookViewId="0" topLeftCell="A40">
      <selection activeCell="B45" sqref="B45:M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4">$N$48</f>
        <v>1578.815126105263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1578.815126105263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4">N9*1000000/(365*86400)</f>
        <v>48.30035514967022</v>
      </c>
      <c r="P9" s="41">
        <f t="shared" si="0"/>
        <v>1578.815126105263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1578.815126105263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1578.815126105263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1578.815126105263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1578.815126105263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1578.815126105263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1578.815126105263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1578.815126105263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1578.815126105263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1578.815126105263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1578.815126105263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1578.815126105263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1578.815126105263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1578.815126105263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1578.815126105263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1578.815126105263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1578.815126105263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1578.815126105263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1578.815126105263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1578.815126105263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1578.815126105263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1578.815126105263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1578.815126105263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1578.815126105263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1578.815126105263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1578.815126105263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1578.815126105263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1578.815126105263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1578.815126105263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1578.815126105263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1578.815126105263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1578.815126105263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1578.815126105263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1578.815126105263</v>
      </c>
    </row>
    <row r="43" spans="1:16" ht="15" customHeight="1">
      <c r="A43" s="33">
        <v>2563</v>
      </c>
      <c r="B43" s="38">
        <v>25.23</v>
      </c>
      <c r="C43" s="38">
        <v>27.31</v>
      </c>
      <c r="D43" s="38">
        <v>39.19</v>
      </c>
      <c r="E43" s="38">
        <v>108.95</v>
      </c>
      <c r="F43" s="38">
        <v>427.99</v>
      </c>
      <c r="G43" s="38">
        <v>219.03</v>
      </c>
      <c r="H43" s="38">
        <v>126.58</v>
      </c>
      <c r="I43" s="38">
        <v>76.15</v>
      </c>
      <c r="J43" s="38">
        <v>47.71</v>
      </c>
      <c r="K43" s="38">
        <v>37.08</v>
      </c>
      <c r="L43" s="38">
        <v>31.09</v>
      </c>
      <c r="M43" s="38">
        <v>24.09</v>
      </c>
      <c r="N43" s="39">
        <f t="shared" si="3"/>
        <v>1190.3999999999999</v>
      </c>
      <c r="O43" s="40">
        <f t="shared" si="1"/>
        <v>37.74733637747335</v>
      </c>
      <c r="P43" s="41">
        <f t="shared" si="0"/>
        <v>1578.815126105263</v>
      </c>
    </row>
    <row r="44" spans="1:16" ht="15" customHeight="1">
      <c r="A44" s="33">
        <v>2564</v>
      </c>
      <c r="B44" s="38">
        <v>45.89136000000003</v>
      </c>
      <c r="C44" s="38">
        <v>52.157952000000016</v>
      </c>
      <c r="D44" s="38">
        <v>40.65638400000001</v>
      </c>
      <c r="E44" s="38">
        <v>71.92108800000001</v>
      </c>
      <c r="F44" s="38">
        <v>111.14927999999999</v>
      </c>
      <c r="G44" s="38">
        <v>119.8584</v>
      </c>
      <c r="H44" s="38">
        <v>119.27347200000004</v>
      </c>
      <c r="I44" s="38">
        <v>90.98179199999998</v>
      </c>
      <c r="J44" s="38">
        <v>50.90342400000003</v>
      </c>
      <c r="K44" s="38">
        <v>33.170688</v>
      </c>
      <c r="L44" s="38">
        <v>24.603263999999996</v>
      </c>
      <c r="M44" s="38">
        <v>23.585472000000003</v>
      </c>
      <c r="N44" s="39">
        <f>SUM(B44:M44)</f>
        <v>784.1525760000002</v>
      </c>
      <c r="O44" s="40">
        <f t="shared" si="1"/>
        <v>24.865315068493157</v>
      </c>
      <c r="P44" s="41">
        <f t="shared" si="0"/>
        <v>1578.815126105263</v>
      </c>
    </row>
    <row r="45" spans="1:16" ht="15" customHeight="1">
      <c r="A45" s="48">
        <v>2565</v>
      </c>
      <c r="B45" s="49">
        <v>27.017280000000007</v>
      </c>
      <c r="C45" s="49">
        <v>73.68019199999999</v>
      </c>
      <c r="D45" s="49">
        <v>36.222336000000006</v>
      </c>
      <c r="E45" s="49">
        <v>250.865856</v>
      </c>
      <c r="F45" s="49">
        <v>370.9566720000001</v>
      </c>
      <c r="G45" s="49">
        <v>421.57152</v>
      </c>
      <c r="H45" s="49">
        <v>310.38120000000015</v>
      </c>
      <c r="I45" s="49">
        <v>100.01577599999997</v>
      </c>
      <c r="J45" s="49">
        <v>68.250816</v>
      </c>
      <c r="K45" s="49">
        <v>46.07625600000001</v>
      </c>
      <c r="L45" s="49">
        <v>36.487584000000005</v>
      </c>
      <c r="M45" s="49">
        <v>27.73008000000001</v>
      </c>
      <c r="N45" s="50">
        <f>SUM(B45:M45)</f>
        <v>1769.255568</v>
      </c>
      <c r="O45" s="51">
        <f>N45*1000000/(365*86400)</f>
        <v>56.10272602739726</v>
      </c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f>MAX(B7:B44)</f>
        <v>77.23123199999999</v>
      </c>
      <c r="C47" s="37">
        <f aca="true" t="shared" si="4" ref="C47:M47">MAX(C7:C44)</f>
        <v>114.866</v>
      </c>
      <c r="D47" s="37">
        <f t="shared" si="4"/>
        <v>152.81568000000001</v>
      </c>
      <c r="E47" s="37">
        <f t="shared" si="4"/>
        <v>347.7168</v>
      </c>
      <c r="F47" s="37">
        <f t="shared" si="4"/>
        <v>741.03984</v>
      </c>
      <c r="G47" s="37">
        <f t="shared" si="4"/>
        <v>805.3819200000002</v>
      </c>
      <c r="H47" s="37">
        <f t="shared" si="4"/>
        <v>460.8</v>
      </c>
      <c r="I47" s="37">
        <f t="shared" si="4"/>
        <v>316.6</v>
      </c>
      <c r="J47" s="37">
        <f t="shared" si="4"/>
        <v>183.3</v>
      </c>
      <c r="K47" s="37">
        <f t="shared" si="4"/>
        <v>124.1</v>
      </c>
      <c r="L47" s="37">
        <f t="shared" si="4"/>
        <v>77.2</v>
      </c>
      <c r="M47" s="37">
        <f t="shared" si="4"/>
        <v>77.8</v>
      </c>
      <c r="N47" s="37">
        <f>MAX(N7:N44)</f>
        <v>3040.6743360000005</v>
      </c>
      <c r="O47" s="40">
        <f>N47*1000000/(365*86400)</f>
        <v>96.41915068493152</v>
      </c>
      <c r="P47" s="47"/>
    </row>
    <row r="48" spans="1:16" ht="15" customHeight="1">
      <c r="A48" s="36" t="s">
        <v>16</v>
      </c>
      <c r="B48" s="37">
        <f>AVERAGE(B7:B44)</f>
        <v>30.998507368421052</v>
      </c>
      <c r="C48" s="37">
        <f aca="true" t="shared" si="5" ref="C48:M48">AVERAGE(C7:C44)</f>
        <v>49.222757894736844</v>
      </c>
      <c r="D48" s="37">
        <f t="shared" si="5"/>
        <v>77.05735284210526</v>
      </c>
      <c r="E48" s="37">
        <f t="shared" si="5"/>
        <v>145.85802463157896</v>
      </c>
      <c r="F48" s="37">
        <f t="shared" si="5"/>
        <v>327.69786568421046</v>
      </c>
      <c r="G48" s="37">
        <f t="shared" si="5"/>
        <v>377.2133414736841</v>
      </c>
      <c r="H48" s="37">
        <f t="shared" si="5"/>
        <v>233.58489473684216</v>
      </c>
      <c r="I48" s="37">
        <f t="shared" si="5"/>
        <v>135.6927214736842</v>
      </c>
      <c r="J48" s="37">
        <f t="shared" si="5"/>
        <v>76.93575726315792</v>
      </c>
      <c r="K48" s="37">
        <f t="shared" si="5"/>
        <v>55.36507221052632</v>
      </c>
      <c r="L48" s="37">
        <f t="shared" si="5"/>
        <v>36.893489473684205</v>
      </c>
      <c r="M48" s="37">
        <f t="shared" si="5"/>
        <v>32.29534105263158</v>
      </c>
      <c r="N48" s="37">
        <f>SUM(B48:M48)</f>
        <v>1578.815126105263</v>
      </c>
      <c r="O48" s="40">
        <f>N48*1000000/(365*86400)</f>
        <v>50.06389922961894</v>
      </c>
      <c r="P48" s="47"/>
    </row>
    <row r="49" spans="1:16" ht="15" customHeight="1">
      <c r="A49" s="36" t="s">
        <v>20</v>
      </c>
      <c r="B49" s="37">
        <f>MIN(B7:B44)</f>
        <v>14.59</v>
      </c>
      <c r="C49" s="37">
        <f aca="true" t="shared" si="6" ref="C49:M49">MIN(C7:C44)</f>
        <v>17.535744</v>
      </c>
      <c r="D49" s="37">
        <f t="shared" si="6"/>
        <v>24.572</v>
      </c>
      <c r="E49" s="37">
        <f t="shared" si="6"/>
        <v>44.54</v>
      </c>
      <c r="F49" s="37">
        <f t="shared" si="6"/>
        <v>111.14927999999999</v>
      </c>
      <c r="G49" s="37">
        <f t="shared" si="6"/>
        <v>119.8584</v>
      </c>
      <c r="H49" s="37">
        <f t="shared" si="6"/>
        <v>67.91</v>
      </c>
      <c r="I49" s="37">
        <f t="shared" si="6"/>
        <v>46.314</v>
      </c>
      <c r="J49" s="37">
        <f t="shared" si="6"/>
        <v>21.143</v>
      </c>
      <c r="K49" s="37">
        <f t="shared" si="6"/>
        <v>20.574</v>
      </c>
      <c r="L49" s="37">
        <f t="shared" si="6"/>
        <v>17.309</v>
      </c>
      <c r="M49" s="37">
        <f t="shared" si="6"/>
        <v>13.69</v>
      </c>
      <c r="N49" s="37">
        <f>MIN(N7:N44)</f>
        <v>662.4929999999999</v>
      </c>
      <c r="O49" s="40">
        <f>N49*1000000/(365*86400)</f>
        <v>21.00751522070015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2016-07-08T07:49:44Z</cp:lastPrinted>
  <dcterms:created xsi:type="dcterms:W3CDTF">1994-01-31T08:04:27Z</dcterms:created>
  <dcterms:modified xsi:type="dcterms:W3CDTF">2023-04-25T01:50:19Z</dcterms:modified>
  <cp:category/>
  <cp:version/>
  <cp:contentType/>
  <cp:contentStatus/>
</cp:coreProperties>
</file>