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<sst xmlns="http://schemas.openxmlformats.org/spreadsheetml/2006/main" count="29" uniqueCount="24">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</sst>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8" xfId="0" applyNumberFormat="1" applyFont="1" applyFill="1" applyBorder="1" applyAlignment="1" applyProtection="1">
      <alignment vertical="center"/>
      <protection/>
    </xf>
    <xf numFmtId="236" fontId="8" fillId="19" borderId="0" xfId="0" applyNumberFormat="1" applyFont="1" applyFill="1" applyBorder="1" applyAlignment="1" applyProtection="1">
      <alignment vertical="center"/>
      <protection/>
    </xf>
    <xf numFmtId="236" fontId="8" fillId="19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825"/>
          <c:w val="0.870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'P.93-H.05'!$N$7:$N$15</c:f>
              <c:numCache>
                <c:ptCount val="9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38.314080000000004</c:v>
                </c:pt>
                <c:pt idx="6">
                  <c:v>60.651936</c:v>
                </c:pt>
                <c:pt idx="7">
                  <c:v>142.24999999999997</c:v>
                </c:pt>
                <c:pt idx="8">
                  <c:v>127.2</c:v>
                </c:pt>
              </c:numCache>
            </c:numRef>
          </c:val>
        </c:ser>
        <c:gapWidth val="100"/>
        <c:axId val="19625033"/>
        <c:axId val="42407570"/>
      </c:barChart>
      <c:lineChart>
        <c:grouping val="standard"/>
        <c:varyColors val="0"/>
        <c:ser>
          <c:idx val="1"/>
          <c:order val="1"/>
          <c:tx>
            <c:v>ค่าเฉลี่ย 94.4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'P.93-H.05'!$P$7:$P$15</c:f>
              <c:numCache>
                <c:ptCount val="9"/>
                <c:pt idx="0">
                  <c:v>94.378954</c:v>
                </c:pt>
                <c:pt idx="1">
                  <c:v>94.378954</c:v>
                </c:pt>
                <c:pt idx="2">
                  <c:v>94.378954</c:v>
                </c:pt>
                <c:pt idx="3">
                  <c:v>94.378954</c:v>
                </c:pt>
                <c:pt idx="4">
                  <c:v>94.378954</c:v>
                </c:pt>
                <c:pt idx="5">
                  <c:v>94.378954</c:v>
                </c:pt>
                <c:pt idx="6">
                  <c:v>94.378954</c:v>
                </c:pt>
                <c:pt idx="7">
                  <c:v>94.378954</c:v>
                </c:pt>
              </c:numCache>
            </c:numRef>
          </c:val>
          <c:smooth val="0"/>
        </c:ser>
        <c:axId val="19625033"/>
        <c:axId val="42407570"/>
      </c:lineChart>
      <c:catAx>
        <c:axId val="1962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407570"/>
        <c:crossesAt val="0"/>
        <c:auto val="1"/>
        <c:lblOffset val="100"/>
        <c:tickLblSkip val="1"/>
        <c:noMultiLvlLbl val="0"/>
      </c:catAx>
      <c:valAx>
        <c:axId val="42407570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5033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8777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8"/>
  <sheetViews>
    <sheetView showGridLines="0" tabSelected="1" zoomScalePageLayoutView="0" workbookViewId="0" topLeftCell="A1">
      <selection activeCell="W16" sqref="W1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 aca="true" t="shared" si="1" ref="O7:O15">+N7*0.0317097</f>
        <v>2.5535542364640005</v>
      </c>
      <c r="P7" s="37">
        <f aca="true" t="shared" si="2" ref="P7:P14">$N$49</f>
        <v>94.378954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t="shared" si="1"/>
        <v>5.898229465708798</v>
      </c>
      <c r="P8" s="37">
        <f t="shared" si="2"/>
        <v>94.378954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1"/>
        <v>2.968210567872001</v>
      </c>
      <c r="P9" s="37">
        <f t="shared" si="2"/>
        <v>94.378954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1"/>
        <v>2.7543207773664</v>
      </c>
      <c r="P10" s="37">
        <f t="shared" si="2"/>
        <v>94.378954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1"/>
        <v>2.1186239912640006</v>
      </c>
      <c r="P11" s="37">
        <f t="shared" si="2"/>
        <v>94.378954</v>
      </c>
      <c r="Q11" s="32"/>
    </row>
    <row r="12" spans="1:17" ht="15" customHeight="1">
      <c r="A12" s="31">
        <v>2558</v>
      </c>
      <c r="B12" s="34">
        <v>1.5379199999999997</v>
      </c>
      <c r="C12" s="34">
        <v>1.8619200000000005</v>
      </c>
      <c r="D12" s="34">
        <v>1.2009600000000007</v>
      </c>
      <c r="E12" s="34">
        <v>3.3557760000000005</v>
      </c>
      <c r="F12" s="34">
        <v>11.495520000000004</v>
      </c>
      <c r="G12" s="34">
        <v>6.560351999999999</v>
      </c>
      <c r="H12" s="34">
        <v>4.581791999999999</v>
      </c>
      <c r="I12" s="34">
        <v>2.924640000000001</v>
      </c>
      <c r="J12" s="34">
        <v>1.805760000000001</v>
      </c>
      <c r="K12" s="34">
        <v>1.328832</v>
      </c>
      <c r="L12" s="34">
        <v>0.9072000000000012</v>
      </c>
      <c r="M12" s="34">
        <v>0.7534079999999996</v>
      </c>
      <c r="N12" s="35">
        <f t="shared" si="0"/>
        <v>38.314080000000004</v>
      </c>
      <c r="O12" s="36">
        <f t="shared" si="1"/>
        <v>1.2149279825760002</v>
      </c>
      <c r="P12" s="37">
        <f t="shared" si="2"/>
        <v>94.378954</v>
      </c>
      <c r="Q12" s="32"/>
    </row>
    <row r="13" spans="1:17" ht="15" customHeight="1">
      <c r="A13" s="31">
        <v>2559</v>
      </c>
      <c r="B13" s="34">
        <v>0</v>
      </c>
      <c r="C13" s="34">
        <v>0.6454080000000001</v>
      </c>
      <c r="D13" s="34">
        <v>2.7838080000000005</v>
      </c>
      <c r="E13" s="40">
        <v>9.989568</v>
      </c>
      <c r="F13" s="41">
        <v>13.144032</v>
      </c>
      <c r="G13" s="41">
        <v>12.832127999999997</v>
      </c>
      <c r="H13" s="41">
        <v>7.4597760000000015</v>
      </c>
      <c r="I13" s="41">
        <v>8.917344000000002</v>
      </c>
      <c r="J13" s="42">
        <v>2.1306239999999996</v>
      </c>
      <c r="K13" s="34">
        <v>1.4480640000000002</v>
      </c>
      <c r="L13" s="34">
        <v>0.6860160000000003</v>
      </c>
      <c r="M13" s="34">
        <v>0.6151679999999999</v>
      </c>
      <c r="N13" s="35">
        <f t="shared" si="0"/>
        <v>60.651936</v>
      </c>
      <c r="O13" s="36">
        <f t="shared" si="1"/>
        <v>1.9232546949792</v>
      </c>
      <c r="P13" s="37">
        <f t="shared" si="2"/>
        <v>94.378954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1"/>
        <v>4.5107048249999995</v>
      </c>
      <c r="P14" s="37">
        <f t="shared" si="2"/>
        <v>94.378954</v>
      </c>
      <c r="Q14" s="32"/>
    </row>
    <row r="15" spans="1:17" ht="15" customHeight="1">
      <c r="A15" s="44">
        <v>2561</v>
      </c>
      <c r="B15" s="45">
        <v>1.8</v>
      </c>
      <c r="C15" s="45">
        <v>8.2</v>
      </c>
      <c r="D15" s="45">
        <v>10.5</v>
      </c>
      <c r="E15" s="45">
        <v>15.1</v>
      </c>
      <c r="F15" s="45">
        <v>19.3</v>
      </c>
      <c r="G15" s="45">
        <v>19.3</v>
      </c>
      <c r="H15" s="45">
        <v>23.3</v>
      </c>
      <c r="I15" s="45">
        <v>11</v>
      </c>
      <c r="J15" s="45">
        <v>7</v>
      </c>
      <c r="K15" s="45">
        <v>11.7</v>
      </c>
      <c r="L15" s="45">
        <v>2.3</v>
      </c>
      <c r="M15" s="45">
        <v>1.3</v>
      </c>
      <c r="N15" s="46">
        <f>SUM(B15:M15)</f>
        <v>130.8</v>
      </c>
      <c r="O15" s="47">
        <f t="shared" si="1"/>
        <v>4.147628760000001</v>
      </c>
      <c r="P15" s="37"/>
      <c r="Q15" s="32"/>
    </row>
    <row r="16" spans="1:17" ht="15" customHeight="1">
      <c r="A16" s="3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/>
      <c r="P16" s="37"/>
      <c r="Q16" s="32"/>
    </row>
    <row r="17" spans="1:17" ht="15" customHeight="1">
      <c r="A17" s="3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2"/>
    </row>
    <row r="41" spans="1:17" ht="15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2"/>
    </row>
    <row r="42" spans="1:17" ht="15" customHeight="1">
      <c r="A42" s="3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2"/>
    </row>
    <row r="43" spans="1:17" ht="15" customHeight="1">
      <c r="A43" s="3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2"/>
    </row>
    <row r="44" spans="1:17" ht="15" customHeight="1">
      <c r="A44" s="3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2"/>
    </row>
    <row r="45" spans="1:17" ht="15" customHeight="1">
      <c r="A45" s="3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2"/>
    </row>
    <row r="46" spans="1:17" ht="15" customHeight="1">
      <c r="A46" s="3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2"/>
    </row>
    <row r="47" spans="1:17" ht="15" customHeight="1">
      <c r="A47" s="3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2"/>
    </row>
    <row r="48" spans="1:17" ht="15" customHeight="1">
      <c r="A48" s="33" t="s">
        <v>19</v>
      </c>
      <c r="B48" s="38">
        <f>MAX(B7:B14)</f>
        <v>4.1843520000000005</v>
      </c>
      <c r="C48" s="38">
        <f aca="true" t="shared" si="3" ref="C48:O48">MAX(C7:C14)</f>
        <v>17.603135999999996</v>
      </c>
      <c r="D48" s="38">
        <f t="shared" si="3"/>
        <v>12.113279999999996</v>
      </c>
      <c r="E48" s="38">
        <f t="shared" si="3"/>
        <v>21.84</v>
      </c>
      <c r="F48" s="38">
        <f t="shared" si="3"/>
        <v>35.456832</v>
      </c>
      <c r="G48" s="38">
        <f t="shared" si="3"/>
        <v>46.014048</v>
      </c>
      <c r="H48" s="38">
        <f t="shared" si="3"/>
        <v>37.73</v>
      </c>
      <c r="I48" s="38">
        <f t="shared" si="3"/>
        <v>14.51</v>
      </c>
      <c r="J48" s="38">
        <f t="shared" si="3"/>
        <v>8.348832</v>
      </c>
      <c r="K48" s="38">
        <f t="shared" si="3"/>
        <v>6.643295999999999</v>
      </c>
      <c r="L48" s="38">
        <f t="shared" si="3"/>
        <v>4.051295999999993</v>
      </c>
      <c r="M48" s="38">
        <f t="shared" si="3"/>
        <v>2.910816</v>
      </c>
      <c r="N48" s="38">
        <f t="shared" si="3"/>
        <v>186.00710399999994</v>
      </c>
      <c r="O48" s="38">
        <f t="shared" si="3"/>
        <v>5.898229465708798</v>
      </c>
      <c r="P48" s="39"/>
      <c r="Q48" s="32"/>
    </row>
    <row r="49" spans="1:17" ht="15" customHeight="1">
      <c r="A49" s="33" t="s">
        <v>16</v>
      </c>
      <c r="B49" s="38">
        <f>AVERAGE(B7:B14)</f>
        <v>1.329874</v>
      </c>
      <c r="C49" s="38">
        <f aca="true" t="shared" si="4" ref="C49:O49">AVERAGE(C7:C14)</f>
        <v>4.793221999999999</v>
      </c>
      <c r="D49" s="38">
        <f t="shared" si="4"/>
        <v>4.239074</v>
      </c>
      <c r="E49" s="38">
        <f t="shared" si="4"/>
        <v>9.215291999999998</v>
      </c>
      <c r="F49" s="38">
        <f t="shared" si="4"/>
        <v>17.598983999999998</v>
      </c>
      <c r="G49" s="38">
        <f t="shared" si="4"/>
        <v>21.009036</v>
      </c>
      <c r="H49" s="38">
        <f t="shared" si="4"/>
        <v>15.921898000000002</v>
      </c>
      <c r="I49" s="38">
        <f t="shared" si="4"/>
        <v>8.911942000000002</v>
      </c>
      <c r="J49" s="38">
        <f t="shared" si="4"/>
        <v>4.9593560000000005</v>
      </c>
      <c r="K49" s="38">
        <f t="shared" si="4"/>
        <v>3.350876</v>
      </c>
      <c r="L49" s="38">
        <f t="shared" si="4"/>
        <v>1.6679899999999996</v>
      </c>
      <c r="M49" s="38">
        <f t="shared" si="4"/>
        <v>1.38141</v>
      </c>
      <c r="N49" s="38">
        <f>SUM(B49:M49)</f>
        <v>94.378954</v>
      </c>
      <c r="O49" s="38">
        <f t="shared" si="4"/>
        <v>2.9927283176537998</v>
      </c>
      <c r="P49" s="39"/>
      <c r="Q49" s="32"/>
    </row>
    <row r="50" spans="1:17" ht="15" customHeight="1">
      <c r="A50" s="33" t="s">
        <v>20</v>
      </c>
      <c r="B50" s="38">
        <f>MIN(B7:B14)</f>
        <v>0</v>
      </c>
      <c r="C50" s="38">
        <f aca="true" t="shared" si="5" ref="C50:O50">MIN(C7:C14)</f>
        <v>0.6454080000000001</v>
      </c>
      <c r="D50" s="38">
        <f t="shared" si="5"/>
        <v>1.2009600000000007</v>
      </c>
      <c r="E50" s="38">
        <f t="shared" si="5"/>
        <v>3.3557760000000005</v>
      </c>
      <c r="F50" s="38">
        <f t="shared" si="5"/>
        <v>10.321344</v>
      </c>
      <c r="G50" s="38">
        <f t="shared" si="5"/>
        <v>6.560351999999999</v>
      </c>
      <c r="H50" s="38">
        <f t="shared" si="5"/>
        <v>4.581791999999999</v>
      </c>
      <c r="I50" s="38">
        <f t="shared" si="5"/>
        <v>2.924640000000001</v>
      </c>
      <c r="J50" s="38">
        <f t="shared" si="5"/>
        <v>1.805760000000001</v>
      </c>
      <c r="K50" s="38">
        <f t="shared" si="5"/>
        <v>1.328832</v>
      </c>
      <c r="L50" s="38">
        <f t="shared" si="5"/>
        <v>0.6860160000000003</v>
      </c>
      <c r="M50" s="38">
        <f t="shared" si="5"/>
        <v>0.45</v>
      </c>
      <c r="N50" s="38">
        <f t="shared" si="5"/>
        <v>38.314080000000004</v>
      </c>
      <c r="O50" s="38">
        <f t="shared" si="5"/>
        <v>1.2149279825760002</v>
      </c>
      <c r="P50" s="39"/>
      <c r="Q50" s="3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4"/>
      <c r="B59" s="25"/>
      <c r="C59" s="26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27"/>
    </row>
    <row r="60" spans="1:15" ht="24.75" customHeight="1">
      <c r="A60" s="24"/>
      <c r="B60" s="25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8"/>
      <c r="O60" s="27"/>
    </row>
    <row r="61" spans="1:15" ht="24.75" customHeight="1">
      <c r="A61" s="24"/>
      <c r="B61" s="25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8"/>
      <c r="O61" s="27"/>
    </row>
    <row r="62" spans="1:15" ht="24.75" customHeight="1">
      <c r="A62" s="24"/>
      <c r="B62" s="25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8"/>
      <c r="O62" s="27"/>
    </row>
    <row r="63" spans="1:15" ht="24.75" customHeight="1">
      <c r="A63" s="24"/>
      <c r="B63" s="25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8"/>
      <c r="O63" s="27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>
      <c r="A71" s="29"/>
    </row>
    <row r="72" ht="18" customHeight="1">
      <c r="A72" s="29"/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A2:O2"/>
    <mergeCell ref="L3:O3"/>
    <mergeCell ref="A3:D3"/>
    <mergeCell ref="A52:O5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2019-04-18T04:13:59Z</dcterms:modified>
  <cp:category/>
  <cp:version/>
  <cp:contentType/>
  <cp:contentStatus/>
</cp:coreProperties>
</file>