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2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<sst xmlns="http://schemas.openxmlformats.org/spreadsheetml/2006/main" count="32" uniqueCount="28">
  <si>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</si>
  <si>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</si>
  <si>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</si>
  <si>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</si>
  <si>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</si>
  <si>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</si>
  <si>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</si>
  <si>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</si>
  <si>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</si>
  <si>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</si>
  <si>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</si>
  <si>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</si>
  <si>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</si>
  <si>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</si>
  <si>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</si>
  <si>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</si>
  <si>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</si>
  <si>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</si>
  <si>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</si>
  <si>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</si>
  <si>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</si>
  <si>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</si>
  <si>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</si>
  <si>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น้ำแม่แตง บ้านเมืองกึ๊ด  อ.แม่แตง จ.เชียงใหม่</t>
  </si>
  <si>
    <t>พื้นที่รับน้ำ  1,653 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</si>
  <si>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</si>
  <si>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:น้ำแม่แตง P.92</t>
  </si>
  <si>
    <t>ปริมาณน้ำเฉลี่ย 543.10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</si>
</sst>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9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P.92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125"/>
          <c:y val="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555"/>
          <c:w val="0.957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14658227"/>
        <c:axId val="64815180"/>
      </c:barChart>
      <c:lineChart>
        <c:grouping val="standard"/>
        <c:varyColors val="0"/>
        <c:ser>
          <c:idx val="0"/>
          <c:order val="1"/>
          <c:tx>
            <c:v>ปริมาณน้ำเฉลี่ย 543.10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14658227"/>
        <c:axId val="64815180"/>
      </c:lineChart>
      <c:dateAx>
        <c:axId val="14658227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815180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6481518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465822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2"/>
          <c:y val="0.24025"/>
          <c:w val="0.302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47625</xdr:rowOff>
    </xdr:from>
    <xdr:to>
      <xdr:col>15</xdr:col>
      <xdr:colOff>552450</xdr:colOff>
      <xdr:row>23</xdr:row>
      <xdr:rowOff>209550</xdr:rowOff>
    </xdr:to>
    <xdr:graphicFrame>
      <xdr:nvGraphicFramePr>
        <xdr:cNvPr id="1" name="Chart 1"/>
        <xdr:cNvGraphicFramePr/>
      </xdr:nvGraphicFramePr>
      <xdr:xfrm>
        <a:off x="2752725" y="523875"/>
        <a:ext cx="7229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N24" sqref="N24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2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  <c r="N4" s="7" t="s">
        <v>1</v>
      </c>
      <c r="O4" s="7" t="s">
        <v>2</v>
      </c>
    </row>
    <row r="5" spans="1:15" ht="23.25" customHeight="1">
      <c r="A5" s="8" t="s">
        <v>3</v>
      </c>
      <c r="B5" s="17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6" t="s">
        <v>14</v>
      </c>
      <c r="M5" s="17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9"/>
      <c r="N6" s="11" t="s">
        <v>19</v>
      </c>
      <c r="O6" s="12" t="s">
        <v>20</v>
      </c>
    </row>
    <row r="7" spans="1:15" ht="18" customHeight="1">
      <c r="A7" s="40">
        <v>2553</v>
      </c>
      <c r="B7" s="45">
        <v>5.714496000000004</v>
      </c>
      <c r="C7" s="46">
        <v>8.598528</v>
      </c>
      <c r="D7" s="46">
        <v>11.184479999999997</v>
      </c>
      <c r="E7" s="46">
        <v>57.017087999999994</v>
      </c>
      <c r="F7" s="46">
        <v>155.67552</v>
      </c>
      <c r="G7" s="46">
        <v>209.78870400000005</v>
      </c>
      <c r="H7" s="46">
        <v>124.87910399999998</v>
      </c>
      <c r="I7" s="46">
        <v>44.22816000000003</v>
      </c>
      <c r="J7" s="46">
        <v>25.436160000000005</v>
      </c>
      <c r="K7" s="46">
        <v>16.531775999999994</v>
      </c>
      <c r="L7" s="46">
        <v>9.294912000000005</v>
      </c>
      <c r="M7" s="47">
        <v>11.765951999999997</v>
      </c>
      <c r="N7" s="48">
        <v>680.1148800000001</v>
      </c>
      <c r="O7" s="49">
        <f aca="true" t="shared" si="0" ref="O7:O20">+N7*0.0317097</f>
        <v>21.566238810336003</v>
      </c>
    </row>
    <row r="8" spans="1:15" ht="18" customHeight="1">
      <c r="A8" s="41">
        <v>2554</v>
      </c>
      <c r="B8" s="50">
        <v>29.00102399999999</v>
      </c>
      <c r="C8" s="51">
        <v>86.04144</v>
      </c>
      <c r="D8" s="51">
        <v>94.13280000000003</v>
      </c>
      <c r="E8" s="51">
        <v>104.76604800000001</v>
      </c>
      <c r="F8" s="51">
        <v>222.94223999999997</v>
      </c>
      <c r="G8" s="51">
        <v>291.47904</v>
      </c>
      <c r="H8" s="51">
        <v>174.41567999999998</v>
      </c>
      <c r="I8" s="51">
        <v>83.18764800000002</v>
      </c>
      <c r="J8" s="51">
        <v>60.42470399999999</v>
      </c>
      <c r="K8" s="51">
        <v>44.16422399999999</v>
      </c>
      <c r="L8" s="51">
        <v>28.343520000000012</v>
      </c>
      <c r="M8" s="52">
        <v>21.37017600000001</v>
      </c>
      <c r="N8" s="53">
        <v>1240.268544</v>
      </c>
      <c r="O8" s="49">
        <f t="shared" si="0"/>
        <v>39.3285434496768</v>
      </c>
    </row>
    <row r="9" spans="1:15" ht="18" customHeight="1">
      <c r="A9" s="41">
        <v>2555</v>
      </c>
      <c r="B9" s="54">
        <v>20.196</v>
      </c>
      <c r="C9" s="55">
        <v>34.248960000000004</v>
      </c>
      <c r="D9" s="55">
        <v>34.223040000000005</v>
      </c>
      <c r="E9" s="55">
        <v>55.219967999999994</v>
      </c>
      <c r="F9" s="55">
        <v>77.467104</v>
      </c>
      <c r="G9" s="55">
        <v>153.97948800000003</v>
      </c>
      <c r="H9" s="55">
        <v>77.89219200000001</v>
      </c>
      <c r="I9" s="55">
        <v>52.066368000000004</v>
      </c>
      <c r="J9" s="55">
        <v>31.968000000000004</v>
      </c>
      <c r="K9" s="55">
        <v>20.990880000000004</v>
      </c>
      <c r="L9" s="55">
        <v>15.50448</v>
      </c>
      <c r="M9" s="56">
        <v>15.56064</v>
      </c>
      <c r="N9" s="53">
        <v>589.31712</v>
      </c>
      <c r="O9" s="49">
        <f t="shared" si="0"/>
        <v>18.687069080064003</v>
      </c>
    </row>
    <row r="10" spans="1:15" ht="18" customHeight="1">
      <c r="A10" s="41">
        <v>2556</v>
      </c>
      <c r="B10" s="50">
        <v>7.399295999999999</v>
      </c>
      <c r="C10" s="51">
        <v>10.691136000000007</v>
      </c>
      <c r="D10" s="51">
        <v>12.420863999999996</v>
      </c>
      <c r="E10" s="51">
        <v>22.769855999999997</v>
      </c>
      <c r="F10" s="51">
        <v>80.39519999999999</v>
      </c>
      <c r="G10" s="51">
        <v>115.48224</v>
      </c>
      <c r="H10" s="51">
        <v>109.65888000000001</v>
      </c>
      <c r="I10" s="51">
        <v>61.166879999999985</v>
      </c>
      <c r="J10" s="51">
        <v>48.764160000000004</v>
      </c>
      <c r="K10" s="51">
        <v>24.05376000000001</v>
      </c>
      <c r="L10" s="51">
        <v>12.033791999999993</v>
      </c>
      <c r="M10" s="52">
        <v>6.300287999999999</v>
      </c>
      <c r="N10" s="57">
        <v>511.136352</v>
      </c>
      <c r="O10" s="49">
        <f t="shared" si="0"/>
        <v>16.2079803810144</v>
      </c>
    </row>
    <row r="11" spans="1:15" ht="18" customHeight="1">
      <c r="A11" s="41">
        <v>2557</v>
      </c>
      <c r="B11" s="50">
        <v>7.606656</v>
      </c>
      <c r="C11" s="51">
        <v>26.760671999999996</v>
      </c>
      <c r="D11" s="51">
        <v>31.225823999999996</v>
      </c>
      <c r="E11" s="51">
        <v>61.193664000000005</v>
      </c>
      <c r="F11" s="51">
        <v>94.06195200000002</v>
      </c>
      <c r="G11" s="51">
        <v>97.92230400000001</v>
      </c>
      <c r="H11" s="51">
        <v>61.80191999999999</v>
      </c>
      <c r="I11" s="51">
        <v>44.97984</v>
      </c>
      <c r="J11" s="51">
        <v>24.183360000000004</v>
      </c>
      <c r="K11" s="51">
        <v>17.917632000000005</v>
      </c>
      <c r="L11" s="51">
        <v>9.187775999999998</v>
      </c>
      <c r="M11" s="52">
        <v>6.604416</v>
      </c>
      <c r="N11" s="57">
        <v>483.446016</v>
      </c>
      <c r="O11" s="49">
        <f t="shared" si="0"/>
        <v>15.3299281335552</v>
      </c>
    </row>
    <row r="12" spans="1:15" ht="18" customHeight="1">
      <c r="A12" s="41">
        <v>2558</v>
      </c>
      <c r="B12" s="50">
        <v>8.182080000000001</v>
      </c>
      <c r="C12" s="51">
        <v>10.160639999999999</v>
      </c>
      <c r="D12" s="51">
        <v>7.655039999999999</v>
      </c>
      <c r="E12" s="51">
        <v>28.50768</v>
      </c>
      <c r="F12" s="51">
        <v>76.70073599999999</v>
      </c>
      <c r="G12" s="51">
        <v>40.51468799999999</v>
      </c>
      <c r="H12" s="51">
        <v>30.82752</v>
      </c>
      <c r="I12" s="51">
        <v>22.718880000000006</v>
      </c>
      <c r="J12" s="51">
        <v>11.041920000000001</v>
      </c>
      <c r="K12" s="51">
        <v>9.054719999999996</v>
      </c>
      <c r="L12" s="51">
        <v>6.039360000000061</v>
      </c>
      <c r="M12" s="52">
        <v>5.365440000000001</v>
      </c>
      <c r="N12" s="57">
        <v>256.768704</v>
      </c>
      <c r="O12" s="49">
        <f t="shared" si="0"/>
        <v>8.1420585732288</v>
      </c>
    </row>
    <row r="13" spans="1:15" ht="18" customHeight="1">
      <c r="A13" s="41">
        <v>2559</v>
      </c>
      <c r="B13" s="50">
        <v>2.1038399999999995</v>
      </c>
      <c r="C13" s="51">
        <v>9.716543999999999</v>
      </c>
      <c r="D13" s="51">
        <v>49.574591999999996</v>
      </c>
      <c r="E13" s="51">
        <v>68.82624000000001</v>
      </c>
      <c r="F13" s="51">
        <v>103.849344</v>
      </c>
      <c r="G13" s="51">
        <v>109.23724800000001</v>
      </c>
      <c r="H13" s="51">
        <v>61.888320000000014</v>
      </c>
      <c r="I13" s="51">
        <v>60.321024000000016</v>
      </c>
      <c r="J13" s="51">
        <v>24.826176000000007</v>
      </c>
      <c r="K13" s="51">
        <v>21.058272000000002</v>
      </c>
      <c r="L13" s="51">
        <v>11.453184</v>
      </c>
      <c r="M13" s="52">
        <v>9.738144000000002</v>
      </c>
      <c r="N13" s="57">
        <v>532.592928</v>
      </c>
      <c r="O13" s="49">
        <f t="shared" si="0"/>
        <v>16.8883619690016</v>
      </c>
    </row>
    <row r="14" spans="1:15" ht="18" customHeight="1">
      <c r="A14" s="41">
        <v>2560</v>
      </c>
      <c r="B14" s="50">
        <v>8.932032000000001</v>
      </c>
      <c r="C14" s="51">
        <v>30.043008</v>
      </c>
      <c r="D14" s="51">
        <v>29.310336000000007</v>
      </c>
      <c r="E14" s="51">
        <v>116.69184000000001</v>
      </c>
      <c r="F14" s="51">
        <v>92.23545600000001</v>
      </c>
      <c r="G14" s="51">
        <v>137.038176</v>
      </c>
      <c r="H14" s="51">
        <v>166.07116800000003</v>
      </c>
      <c r="I14" s="51">
        <v>78.00019199999998</v>
      </c>
      <c r="J14" s="51">
        <v>43.01510400000001</v>
      </c>
      <c r="K14" s="51">
        <v>37.70064</v>
      </c>
      <c r="L14" s="51">
        <v>16.479072000000006</v>
      </c>
      <c r="M14" s="52">
        <v>11.406528000000002</v>
      </c>
      <c r="N14" s="57">
        <v>766.9235520000002</v>
      </c>
      <c r="O14" s="49">
        <f t="shared" si="0"/>
        <v>24.318915756854405</v>
      </c>
    </row>
    <row r="15" spans="1:15" ht="18" customHeight="1">
      <c r="A15" s="41">
        <v>2561</v>
      </c>
      <c r="B15" s="50">
        <v>13.361760000000002</v>
      </c>
      <c r="C15" s="51">
        <v>33.537023999999995</v>
      </c>
      <c r="D15" s="51">
        <v>54.711072</v>
      </c>
      <c r="E15" s="51">
        <v>56.16259199999999</v>
      </c>
      <c r="F15" s="51">
        <v>106.140672</v>
      </c>
      <c r="G15" s="51">
        <v>81.38448</v>
      </c>
      <c r="H15" s="51">
        <v>142.87535999999997</v>
      </c>
      <c r="I15" s="51">
        <v>52.465536</v>
      </c>
      <c r="J15" s="51">
        <v>31.659552000000016</v>
      </c>
      <c r="K15" s="51">
        <v>25.097472000000003</v>
      </c>
      <c r="L15" s="51">
        <v>13.063680000000003</v>
      </c>
      <c r="M15" s="52">
        <v>6.731423999999997</v>
      </c>
      <c r="N15" s="57">
        <v>617.190624</v>
      </c>
      <c r="O15" s="49">
        <f t="shared" si="0"/>
        <v>19.570929529852798</v>
      </c>
    </row>
    <row r="16" spans="1:15" ht="18" customHeight="1">
      <c r="A16" s="41">
        <v>2562</v>
      </c>
      <c r="B16" s="50">
        <v>7.819200000000001</v>
      </c>
      <c r="C16" s="51">
        <v>11.939616000000003</v>
      </c>
      <c r="D16" s="51">
        <v>16.944768</v>
      </c>
      <c r="E16" s="51">
        <v>14.991263999999996</v>
      </c>
      <c r="F16" s="51">
        <v>63.09446400000001</v>
      </c>
      <c r="G16" s="51">
        <v>53.634528</v>
      </c>
      <c r="H16" s="51">
        <v>34.280064</v>
      </c>
      <c r="I16" s="51">
        <v>26.364960000000004</v>
      </c>
      <c r="J16" s="51">
        <v>17.722368</v>
      </c>
      <c r="K16" s="51">
        <v>13.78512</v>
      </c>
      <c r="L16" s="51">
        <v>8.907839999999977</v>
      </c>
      <c r="M16" s="52">
        <v>7.158239999999997</v>
      </c>
      <c r="N16" s="57">
        <v>276.64243200000004</v>
      </c>
      <c r="O16" s="49">
        <f t="shared" si="0"/>
        <v>8.7722485259904</v>
      </c>
    </row>
    <row r="17" spans="1:15" ht="18" customHeight="1">
      <c r="A17" s="41">
        <v>2563</v>
      </c>
      <c r="B17" s="50">
        <v>7.39152</v>
      </c>
      <c r="C17" s="51">
        <v>11.536127999999998</v>
      </c>
      <c r="D17" s="51">
        <v>16.11792</v>
      </c>
      <c r="E17" s="51">
        <v>40.013568000000014</v>
      </c>
      <c r="F17" s="51">
        <v>78.11078400000001</v>
      </c>
      <c r="G17" s="51">
        <v>51.21964800000002</v>
      </c>
      <c r="H17" s="51">
        <v>36.68371200000001</v>
      </c>
      <c r="I17" s="51">
        <v>22.790592</v>
      </c>
      <c r="J17" s="51">
        <v>12.519359999999997</v>
      </c>
      <c r="K17" s="51">
        <v>11.044511999999997</v>
      </c>
      <c r="L17" s="51">
        <v>8.300448</v>
      </c>
      <c r="M17" s="52">
        <v>23.939712000000014</v>
      </c>
      <c r="N17" s="57">
        <v>319.6679040000001</v>
      </c>
      <c r="O17" s="49">
        <f t="shared" si="0"/>
        <v>10.136573335468803</v>
      </c>
    </row>
    <row r="18" spans="1:15" ht="18" customHeight="1">
      <c r="A18" s="41">
        <v>2564</v>
      </c>
      <c r="B18" s="50">
        <v>21.877344000000008</v>
      </c>
      <c r="C18" s="51">
        <v>27.958176000000005</v>
      </c>
      <c r="D18" s="51">
        <v>27.619488000000004</v>
      </c>
      <c r="E18" s="51">
        <v>29.891808000000005</v>
      </c>
      <c r="F18" s="51">
        <v>27.81388800000001</v>
      </c>
      <c r="G18" s="51">
        <v>70.16543999999999</v>
      </c>
      <c r="H18" s="51">
        <v>58.719168</v>
      </c>
      <c r="I18" s="51">
        <v>36.44524800000001</v>
      </c>
      <c r="J18" s="51">
        <v>14.100479999999994</v>
      </c>
      <c r="K18" s="51">
        <v>9.665567999999999</v>
      </c>
      <c r="L18" s="51">
        <v>5.34384</v>
      </c>
      <c r="M18" s="52">
        <v>3.38688</v>
      </c>
      <c r="N18" s="57">
        <v>332.987328</v>
      </c>
      <c r="O18" s="49">
        <f t="shared" si="0"/>
        <v>10.5589282746816</v>
      </c>
    </row>
    <row r="19" spans="1:15" ht="18" customHeight="1">
      <c r="A19" s="41">
        <v>2565</v>
      </c>
      <c r="B19" s="50">
        <v>19.636992000000003</v>
      </c>
      <c r="C19" s="51">
        <v>46.132416000000006</v>
      </c>
      <c r="D19" s="51">
        <v>15.656544</v>
      </c>
      <c r="E19" s="51">
        <v>58.20854400000001</v>
      </c>
      <c r="F19" s="51">
        <v>126.00316799999996</v>
      </c>
      <c r="G19" s="51">
        <v>125.02512000000007</v>
      </c>
      <c r="H19" s="51">
        <v>123.462144</v>
      </c>
      <c r="I19" s="51">
        <v>26.181791999999998</v>
      </c>
      <c r="J19" s="51">
        <v>11.985407999999996</v>
      </c>
      <c r="K19" s="51">
        <v>4.636224</v>
      </c>
      <c r="L19" s="51">
        <v>3.017951999999999</v>
      </c>
      <c r="M19" s="52">
        <v>3.3618239999999995</v>
      </c>
      <c r="N19" s="57">
        <v>563.308128</v>
      </c>
      <c r="O19" s="49">
        <f t="shared" si="0"/>
        <v>17.8623317464416</v>
      </c>
    </row>
    <row r="20" spans="1:15" ht="18" customHeight="1">
      <c r="A20" s="41">
        <v>2566</v>
      </c>
      <c r="B20" s="50">
        <v>1.9042560000000002</v>
      </c>
      <c r="C20" s="51">
        <v>14.631839999999995</v>
      </c>
      <c r="D20" s="51">
        <v>18.78336</v>
      </c>
      <c r="E20" s="51">
        <v>26.323487999999994</v>
      </c>
      <c r="F20" s="51">
        <v>40.004064</v>
      </c>
      <c r="G20" s="51">
        <v>92.52575999999999</v>
      </c>
      <c r="H20" s="51">
        <v>126.65808</v>
      </c>
      <c r="I20" s="51">
        <v>58.299263999999994</v>
      </c>
      <c r="J20" s="51">
        <v>25.920000000000005</v>
      </c>
      <c r="K20" s="51">
        <v>14.128128000000004</v>
      </c>
      <c r="L20" s="51">
        <v>8.548416000000069</v>
      </c>
      <c r="M20" s="52">
        <v>5.248800000000002</v>
      </c>
      <c r="N20" s="57">
        <v>432.97545600000007</v>
      </c>
      <c r="O20" s="49">
        <f t="shared" si="0"/>
        <v>13.729521817123203</v>
      </c>
    </row>
    <row r="21" spans="1:15" ht="18" customHeight="1">
      <c r="A21" s="41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7"/>
      <c r="O21" s="57"/>
    </row>
    <row r="22" spans="1:15" ht="18" customHeight="1">
      <c r="A22" s="41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7"/>
      <c r="O22" s="57"/>
    </row>
    <row r="23" spans="1:15" ht="18" customHeight="1">
      <c r="A23" s="44" t="s">
        <v>21</v>
      </c>
      <c r="B23" s="58">
        <f>MAX(B7:B22)</f>
        <v>29.00102399999999</v>
      </c>
      <c r="C23" s="59">
        <f>MAX(C7:C22)</f>
        <v>86.04144</v>
      </c>
      <c r="D23" s="59">
        <f aca="true" t="shared" si="1" ref="D23:M23">MAX(D7:D22)</f>
        <v>94.13280000000003</v>
      </c>
      <c r="E23" s="59">
        <f t="shared" si="1"/>
        <v>116.69184000000001</v>
      </c>
      <c r="F23" s="59">
        <f t="shared" si="1"/>
        <v>222.94223999999997</v>
      </c>
      <c r="G23" s="59">
        <f t="shared" si="1"/>
        <v>291.47904</v>
      </c>
      <c r="H23" s="59">
        <f t="shared" si="1"/>
        <v>174.41567999999998</v>
      </c>
      <c r="I23" s="59">
        <f t="shared" si="1"/>
        <v>83.18764800000002</v>
      </c>
      <c r="J23" s="59">
        <f t="shared" si="1"/>
        <v>60.42470399999999</v>
      </c>
      <c r="K23" s="59">
        <f t="shared" si="1"/>
        <v>44.16422399999999</v>
      </c>
      <c r="L23" s="59">
        <f t="shared" si="1"/>
        <v>28.343520000000012</v>
      </c>
      <c r="M23" s="59">
        <f t="shared" si="1"/>
        <v>23.939712000000014</v>
      </c>
      <c r="N23" s="60">
        <f>MAX(N7:N22)</f>
        <v>1240.268544</v>
      </c>
      <c r="O23" s="60">
        <f>MAX(O7:O22)</f>
        <v>39.3285434496768</v>
      </c>
    </row>
    <row r="24" spans="1:15" ht="18" customHeight="1">
      <c r="A24" s="42" t="s">
        <v>17</v>
      </c>
      <c r="B24" s="61">
        <f>AVERAGE(B7:B22)</f>
        <v>11.509035428571428</v>
      </c>
      <c r="C24" s="62">
        <f>AVERAGE(C7:C22)</f>
        <v>25.856866285714286</v>
      </c>
      <c r="D24" s="62">
        <f aca="true" t="shared" si="2" ref="D24:M24">AVERAGE(D7:D22)</f>
        <v>29.96858057142858</v>
      </c>
      <c r="E24" s="62">
        <f t="shared" si="2"/>
        <v>52.898832000000006</v>
      </c>
      <c r="F24" s="62">
        <f t="shared" si="2"/>
        <v>96.03532799999998</v>
      </c>
      <c r="G24" s="62">
        <f t="shared" si="2"/>
        <v>116.38549028571428</v>
      </c>
      <c r="H24" s="62">
        <f t="shared" si="2"/>
        <v>95.00809371428572</v>
      </c>
      <c r="I24" s="62">
        <f t="shared" si="2"/>
        <v>47.801170285714285</v>
      </c>
      <c r="J24" s="62">
        <f t="shared" si="2"/>
        <v>27.397625142857148</v>
      </c>
      <c r="K24" s="62">
        <f t="shared" si="2"/>
        <v>19.273494857142857</v>
      </c>
      <c r="L24" s="62">
        <f t="shared" si="2"/>
        <v>11.108448000000008</v>
      </c>
      <c r="M24" s="62">
        <f t="shared" si="2"/>
        <v>9.852747428571432</v>
      </c>
      <c r="N24" s="63">
        <f>SUM(B24:M24)</f>
        <v>543.095712</v>
      </c>
      <c r="O24" s="63">
        <f>+N24*0.0317097</f>
        <v>17.2214020988064</v>
      </c>
    </row>
    <row r="25" spans="1:15" ht="18" customHeight="1">
      <c r="A25" s="43" t="s">
        <v>22</v>
      </c>
      <c r="B25" s="64">
        <f>MIN(B7:B22)</f>
        <v>1.9042560000000002</v>
      </c>
      <c r="C25" s="65">
        <f>MIN(C7:C22)</f>
        <v>8.598528</v>
      </c>
      <c r="D25" s="65">
        <f aca="true" t="shared" si="3" ref="D25:M25">MIN(D7:D22)</f>
        <v>7.655039999999999</v>
      </c>
      <c r="E25" s="65">
        <f t="shared" si="3"/>
        <v>14.991263999999996</v>
      </c>
      <c r="F25" s="65">
        <f t="shared" si="3"/>
        <v>27.81388800000001</v>
      </c>
      <c r="G25" s="65">
        <f t="shared" si="3"/>
        <v>40.51468799999999</v>
      </c>
      <c r="H25" s="65">
        <f t="shared" si="3"/>
        <v>30.82752</v>
      </c>
      <c r="I25" s="65">
        <f t="shared" si="3"/>
        <v>22.718880000000006</v>
      </c>
      <c r="J25" s="65">
        <f t="shared" si="3"/>
        <v>11.041920000000001</v>
      </c>
      <c r="K25" s="65">
        <f t="shared" si="3"/>
        <v>4.636224</v>
      </c>
      <c r="L25" s="65">
        <f t="shared" si="3"/>
        <v>3.017951999999999</v>
      </c>
      <c r="M25" s="65">
        <f t="shared" si="3"/>
        <v>3.3618239999999995</v>
      </c>
      <c r="N25" s="66">
        <f>MIN(N7:N22)</f>
        <v>256.768704</v>
      </c>
      <c r="O25" s="67">
        <f>MIN(O7:O22)</f>
        <v>8.1420585732288</v>
      </c>
    </row>
    <row r="26" spans="1:15" ht="18.75" customHeight="1">
      <c r="A26" s="28" t="s">
        <v>25</v>
      </c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8.75" customHeight="1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8.75" customHeight="1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8.75" customHeight="1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8.75" customHeight="1">
      <c r="A30" s="2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8.75" customHeight="1">
      <c r="A31" s="2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8" customHeight="1">
      <c r="A32" s="2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8" customHeight="1">
      <c r="A33" s="2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8" customHeight="1">
      <c r="A34" s="27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31"/>
    </row>
    <row r="35" spans="1:15" ht="18" customHeight="1">
      <c r="A35" s="2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24.75" customHeight="1">
      <c r="A36" s="18"/>
      <c r="B36" s="13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8" customHeight="1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8" customHeight="1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8" customHeight="1">
      <c r="A39" s="2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32.25" customHeight="1">
      <c r="A40" s="32"/>
      <c r="B40" s="33"/>
      <c r="C40" s="33"/>
      <c r="D40" s="33"/>
      <c r="E40" s="33"/>
      <c r="F40" s="33"/>
      <c r="G40" s="34"/>
      <c r="H40" s="33"/>
      <c r="I40" s="33"/>
      <c r="J40" s="33"/>
      <c r="K40" s="33"/>
      <c r="L40" s="33"/>
      <c r="M40" s="33"/>
      <c r="N40" s="33"/>
      <c r="O40" s="33"/>
    </row>
    <row r="41" ht="15" customHeight="1">
      <c r="O41" s="13"/>
    </row>
    <row r="42" spans="1:15" ht="26.25" customHeight="1">
      <c r="A42" s="22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14"/>
    </row>
    <row r="43" spans="1:15" ht="26.25" customHeight="1">
      <c r="A43" s="2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4"/>
    </row>
    <row r="44" spans="1:15" ht="23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3.25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23.25" customHeight="1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7"/>
    </row>
    <row r="47" spans="1:15" ht="18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8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8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8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8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8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8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8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9"/>
    </row>
    <row r="55" spans="1:15" ht="18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22.5" customHeight="1">
      <c r="A59" s="18"/>
      <c r="B59" s="13"/>
      <c r="C59" s="13"/>
      <c r="D59" s="23"/>
      <c r="E59" s="19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8" customHeight="1">
      <c r="A60" s="18"/>
      <c r="B60" s="13"/>
      <c r="C60" s="13"/>
      <c r="D60" s="1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8" customHeight="1">
      <c r="A61" s="24"/>
      <c r="B61" s="25"/>
      <c r="C61" s="13"/>
      <c r="D61" s="1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8" customHeight="1">
      <c r="A62" s="18"/>
      <c r="B62" s="13"/>
      <c r="C62" s="13"/>
      <c r="D62" s="1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8" customHeight="1">
      <c r="A63" s="18"/>
      <c r="B63" s="13"/>
      <c r="C63" s="13"/>
      <c r="D63" s="1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8" customHeight="1">
      <c r="A64" s="18"/>
      <c r="B64" s="13"/>
      <c r="C64" s="13"/>
      <c r="D64" s="1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8" customHeight="1">
      <c r="A65" s="18"/>
      <c r="B65" s="13"/>
      <c r="C65" s="13"/>
      <c r="D65" s="1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18"/>
      <c r="B66" s="13"/>
      <c r="C66" s="13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8" customHeight="1">
      <c r="A67" s="18"/>
      <c r="B67" s="13"/>
      <c r="C67" s="13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" customHeight="1">
      <c r="A68" s="18"/>
      <c r="B68" s="13"/>
      <c r="C68" s="13"/>
      <c r="D68" s="1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8" customHeight="1">
      <c r="A69" s="18"/>
      <c r="B69" s="13"/>
      <c r="C69" s="13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8" customHeight="1">
      <c r="A70" s="18"/>
      <c r="B70" s="13"/>
      <c r="C70" s="13"/>
      <c r="D70" s="1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8" customHeight="1">
      <c r="A71" s="18"/>
      <c r="B71" s="13"/>
      <c r="C71" s="13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18"/>
      <c r="B72" s="13"/>
      <c r="C72" s="13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customHeight="1">
      <c r="A73" s="18"/>
      <c r="B73" s="13"/>
      <c r="C73" s="13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8" customHeight="1">
      <c r="A74" s="18"/>
      <c r="B74" s="13"/>
      <c r="C74" s="13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24.75" customHeight="1">
      <c r="A75" s="18"/>
      <c r="B75" s="13"/>
      <c r="C75" s="13"/>
      <c r="D75" s="13"/>
      <c r="E75" s="19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24.75" customHeight="1">
      <c r="A76" s="18"/>
      <c r="B76" s="1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3"/>
      <c r="N76" s="13"/>
      <c r="O76" s="13"/>
    </row>
    <row r="77" spans="1:15" ht="22.5" customHeight="1">
      <c r="A77" s="18"/>
      <c r="B77" s="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/>
      <c r="N77" s="13"/>
      <c r="O77" s="1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T14" sqref="T14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0" t="s">
        <v>3</v>
      </c>
      <c r="B1" s="17" t="s">
        <v>2</v>
      </c>
      <c r="C1" s="3" t="s">
        <v>27</v>
      </c>
    </row>
    <row r="2" spans="1:2" ht="18.75">
      <c r="A2" s="20"/>
      <c r="B2" s="17" t="s">
        <v>16</v>
      </c>
    </row>
    <row r="3" spans="1:3" ht="18.75">
      <c r="A3" s="21">
        <v>40535</v>
      </c>
      <c r="B3" s="54">
        <v>680.11</v>
      </c>
      <c r="C3" s="54">
        <v>543.1</v>
      </c>
    </row>
    <row r="4" spans="1:3" ht="18.75">
      <c r="A4" s="21">
        <v>40901</v>
      </c>
      <c r="B4" s="54">
        <v>1240.27</v>
      </c>
      <c r="C4" s="54">
        <v>543.1</v>
      </c>
    </row>
    <row r="5" spans="1:3" ht="18.75">
      <c r="A5" s="21">
        <v>41267</v>
      </c>
      <c r="B5" s="56">
        <v>589.31712</v>
      </c>
      <c r="C5" s="54">
        <v>543.1</v>
      </c>
    </row>
    <row r="6" spans="1:3" ht="18.75">
      <c r="A6" s="21">
        <v>41633</v>
      </c>
      <c r="B6" s="54">
        <v>511.14</v>
      </c>
      <c r="C6" s="54">
        <v>543.1</v>
      </c>
    </row>
    <row r="7" spans="1:3" ht="18.75">
      <c r="A7" s="21">
        <v>41999</v>
      </c>
      <c r="B7" s="68">
        <v>483.45</v>
      </c>
      <c r="C7" s="54">
        <v>543.1</v>
      </c>
    </row>
    <row r="8" spans="1:3" ht="18.75">
      <c r="A8" s="21">
        <v>42365</v>
      </c>
      <c r="B8" s="68">
        <v>256.77</v>
      </c>
      <c r="C8" s="54">
        <v>543.1</v>
      </c>
    </row>
    <row r="9" spans="1:3" ht="18.75">
      <c r="A9" s="21">
        <v>42731</v>
      </c>
      <c r="B9" s="68">
        <v>532.59</v>
      </c>
      <c r="C9" s="54">
        <v>543.1</v>
      </c>
    </row>
    <row r="10" spans="1:3" ht="18.75">
      <c r="A10" s="21">
        <v>43096</v>
      </c>
      <c r="B10" s="54">
        <v>766.92</v>
      </c>
      <c r="C10" s="54">
        <v>543.1</v>
      </c>
    </row>
    <row r="11" spans="1:3" ht="18.75">
      <c r="A11" s="21">
        <v>43461</v>
      </c>
      <c r="B11" s="54">
        <v>617.19</v>
      </c>
      <c r="C11" s="54">
        <v>543.1</v>
      </c>
    </row>
    <row r="12" spans="1:3" ht="18.75">
      <c r="A12" s="21">
        <v>43826</v>
      </c>
      <c r="B12" s="54">
        <v>276.64</v>
      </c>
      <c r="C12" s="54">
        <v>543.1</v>
      </c>
    </row>
    <row r="13" spans="1:3" ht="18.75">
      <c r="A13" s="21">
        <v>44192</v>
      </c>
      <c r="B13" s="54">
        <v>319.67</v>
      </c>
      <c r="C13" s="54">
        <v>543.1</v>
      </c>
    </row>
    <row r="14" spans="1:3" ht="18.75">
      <c r="A14" s="21">
        <v>44557</v>
      </c>
      <c r="B14" s="54">
        <v>332.99</v>
      </c>
      <c r="C14" s="54">
        <v>543.1</v>
      </c>
    </row>
    <row r="15" spans="1:3" ht="18.75">
      <c r="A15" s="21">
        <v>44922</v>
      </c>
      <c r="B15" s="54">
        <v>563.31</v>
      </c>
      <c r="C15" s="54">
        <v>543.1</v>
      </c>
    </row>
    <row r="16" spans="1:3" ht="18.75">
      <c r="A16" s="21">
        <v>45287</v>
      </c>
      <c r="B16" s="54">
        <v>432.98</v>
      </c>
      <c r="C16" s="54">
        <v>543.1</v>
      </c>
    </row>
    <row r="17" spans="1:3" ht="18.75">
      <c r="A17" s="21"/>
      <c r="B17" s="54"/>
      <c r="C17" s="54"/>
    </row>
    <row r="18" spans="1:3" ht="18.75">
      <c r="A18" s="21"/>
      <c r="B18" s="54"/>
      <c r="C18" s="54"/>
    </row>
    <row r="19" spans="1:3" ht="18.75">
      <c r="A19" s="21"/>
      <c r="B19" s="54"/>
      <c r="C19" s="54"/>
    </row>
    <row r="20" spans="1:3" ht="18.75">
      <c r="A20" s="21"/>
      <c r="B20" s="54"/>
      <c r="C20" s="54"/>
    </row>
    <row r="21" spans="1:3" ht="18.75">
      <c r="A21" s="21"/>
      <c r="B21" s="54"/>
      <c r="C21" s="54"/>
    </row>
    <row r="22" spans="1:3" ht="18.75">
      <c r="A22" s="21"/>
      <c r="B22" s="54"/>
      <c r="C22" s="54"/>
    </row>
    <row r="23" ht="18.75">
      <c r="A23" s="21"/>
    </row>
    <row r="24" ht="18.75">
      <c r="A24" s="21"/>
    </row>
    <row r="25" ht="18.75">
      <c r="A25" s="21"/>
    </row>
    <row r="26" ht="18.75">
      <c r="A26" s="21"/>
    </row>
    <row r="27" ht="18.75">
      <c r="A27" s="21"/>
    </row>
    <row r="28" ht="18.75">
      <c r="A28" s="21"/>
    </row>
    <row r="29" ht="18.75">
      <c r="A29" s="21"/>
    </row>
    <row r="30" ht="18.75">
      <c r="A30" s="21"/>
    </row>
    <row r="31" ht="18.75">
      <c r="A31" s="21"/>
    </row>
    <row r="32" ht="18.75">
      <c r="A32" s="21"/>
    </row>
    <row r="33" ht="18.75">
      <c r="A33" s="21"/>
    </row>
    <row r="34" ht="18.75">
      <c r="A34" s="21"/>
    </row>
    <row r="35" ht="18.75">
      <c r="A35" s="21"/>
    </row>
    <row r="36" ht="18.75">
      <c r="A36" s="21"/>
    </row>
    <row r="37" ht="18.75">
      <c r="A37" s="21"/>
    </row>
    <row r="38" ht="18.75">
      <c r="A38" s="21"/>
    </row>
    <row r="39" ht="18.75">
      <c r="A39" s="21"/>
    </row>
    <row r="40" ht="18.75">
      <c r="A40" s="21"/>
    </row>
    <row r="41" ht="18.75">
      <c r="A41" s="21"/>
    </row>
    <row r="42" ht="18.75">
      <c r="A42" s="21"/>
    </row>
    <row r="43" ht="18.75">
      <c r="A43" s="21"/>
    </row>
    <row r="44" ht="18.75">
      <c r="A44" s="21"/>
    </row>
    <row r="45" ht="18.75">
      <c r="A45" s="21"/>
    </row>
    <row r="46" ht="18.75">
      <c r="A46" s="21"/>
    </row>
    <row r="47" ht="18.75">
      <c r="A47" s="21"/>
    </row>
    <row r="48" ht="18.75">
      <c r="A48" s="21"/>
    </row>
    <row r="49" ht="18.75">
      <c r="A49" s="21"/>
    </row>
    <row r="50" ht="18.75">
      <c r="A50" s="21"/>
    </row>
    <row r="51" ht="18.75">
      <c r="A51" s="21"/>
    </row>
    <row r="52" ht="18.75">
      <c r="A52" s="21"/>
    </row>
    <row r="53" ht="18.75">
      <c r="A53" s="21"/>
    </row>
    <row r="54" ht="18.75">
      <c r="A54" s="21"/>
    </row>
    <row r="55" ht="18.75">
      <c r="A55" s="21"/>
    </row>
    <row r="56" ht="18.75">
      <c r="A56" s="21"/>
    </row>
    <row r="57" ht="18.75">
      <c r="A57" s="21"/>
    </row>
    <row r="58" ht="18.75">
      <c r="A58" s="21"/>
    </row>
    <row r="59" ht="18.75">
      <c r="A59" s="21"/>
    </row>
    <row r="60" ht="18.75">
      <c r="A60" s="21"/>
    </row>
    <row r="61" ht="18.75">
      <c r="A61" s="21"/>
    </row>
    <row r="62" ht="18.75">
      <c r="A62" s="21"/>
    </row>
    <row r="63" ht="18.75">
      <c r="A63" s="21"/>
    </row>
    <row r="64" ht="18.75">
      <c r="A64" s="21"/>
    </row>
    <row r="65" ht="18.75">
      <c r="A65" s="21"/>
    </row>
    <row r="66" ht="18.75">
      <c r="A66" s="21"/>
    </row>
    <row r="67" ht="18.75">
      <c r="A67" s="21"/>
    </row>
    <row r="68" ht="18.75">
      <c r="A68" s="21"/>
    </row>
    <row r="69" ht="18.75">
      <c r="A69" s="21"/>
    </row>
    <row r="70" ht="18.75">
      <c r="A70" s="21"/>
    </row>
    <row r="71" ht="18.75">
      <c r="A71" s="21"/>
    </row>
    <row r="72" ht="18.75">
      <c r="A72" s="21"/>
    </row>
    <row r="73" ht="18.75">
      <c r="A73" s="21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2024-06-12T08:04:34Z</dcterms:modified>
  <cp:category/>
  <cp:version/>
  <cp:contentType/>
  <cp:contentStatus/>
</cp:coreProperties>
</file>