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<sst xmlns="http://schemas.openxmlformats.org/spreadsheetml/2006/main" count="29" uniqueCount="24">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</sst>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'P.92-H.05'!$A$7:$A$19</c:f>
              <c:numCache>
                <c:ptCount val="13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</c:numCache>
            </c:numRef>
          </c:cat>
          <c:val>
            <c:numRef>
              <c:f>'P.92-H.05'!$N$7:$N$19</c:f>
              <c:numCache>
                <c:ptCount val="13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</c:numCache>
            </c:numRef>
          </c:val>
        </c:ser>
        <c:gapWidth val="100"/>
        <c:axId val="43947541"/>
        <c:axId val="59983550"/>
      </c:barChart>
      <c:lineChart>
        <c:grouping val="standard"/>
        <c:varyColors val="0"/>
        <c:ser>
          <c:idx val="1"/>
          <c:order val="1"/>
          <c:tx>
            <c:v>ค่าเฉลี่ย 552.8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'P.92-H.05'!$P$7:$P$18</c:f>
              <c:numCache>
                <c:ptCount val="12"/>
                <c:pt idx="0">
                  <c:v>552.834028</c:v>
                </c:pt>
                <c:pt idx="1">
                  <c:v>552.834028</c:v>
                </c:pt>
                <c:pt idx="2">
                  <c:v>552.834028</c:v>
                </c:pt>
                <c:pt idx="3">
                  <c:v>552.834028</c:v>
                </c:pt>
                <c:pt idx="4">
                  <c:v>552.834028</c:v>
                </c:pt>
                <c:pt idx="5">
                  <c:v>552.834028</c:v>
                </c:pt>
                <c:pt idx="6">
                  <c:v>552.834028</c:v>
                </c:pt>
                <c:pt idx="7">
                  <c:v>552.834028</c:v>
                </c:pt>
                <c:pt idx="8">
                  <c:v>552.834028</c:v>
                </c:pt>
                <c:pt idx="9">
                  <c:v>552.834028</c:v>
                </c:pt>
                <c:pt idx="10">
                  <c:v>552.834028</c:v>
                </c:pt>
                <c:pt idx="11">
                  <c:v>552.834028</c:v>
                </c:pt>
              </c:numCache>
            </c:numRef>
          </c:val>
          <c:smooth val="0"/>
        </c:ser>
        <c:axId val="43947541"/>
        <c:axId val="59983550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83550"/>
        <c:crossesAt val="0"/>
        <c:auto val="1"/>
        <c:lblOffset val="100"/>
        <c:tickLblSkip val="1"/>
        <c:noMultiLvlLbl val="0"/>
      </c:catAx>
      <c:valAx>
        <c:axId val="5998355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B19" sqref="B19:M19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8">$N$26</f>
        <v>552.834028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552.834028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552.834028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552.834028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552.834028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552.834028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552.834028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552.834028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552.834028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552.834028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552.834028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552.834028</v>
      </c>
      <c r="Q18" s="32"/>
    </row>
    <row r="19" spans="1:17" ht="15" customHeight="1">
      <c r="A19" s="44">
        <v>2565</v>
      </c>
      <c r="B19" s="45">
        <v>5.6471040000000015</v>
      </c>
      <c r="C19" s="45">
        <v>26.382239999999978</v>
      </c>
      <c r="D19" s="45">
        <v>13.866336000000006</v>
      </c>
      <c r="E19" s="45">
        <v>31.584383999999996</v>
      </c>
      <c r="F19" s="45">
        <v>99.08783999999991</v>
      </c>
      <c r="G19" s="45">
        <v>96.19257599999992</v>
      </c>
      <c r="H19" s="45">
        <v>135.42681600000012</v>
      </c>
      <c r="I19" s="45">
        <v>29.48572800000001</v>
      </c>
      <c r="J19" s="45">
        <v>14.293152000000012</v>
      </c>
      <c r="K19" s="45">
        <v>6.060960000000006</v>
      </c>
      <c r="L19" s="45">
        <v>4.1765760000000025</v>
      </c>
      <c r="M19" s="45">
        <v>4.624992000000004</v>
      </c>
      <c r="N19" s="46">
        <f t="shared" si="3"/>
        <v>466.828704</v>
      </c>
      <c r="O19" s="47">
        <f>+N19*1000000/(365*86400)</f>
        <v>14.80304109589041</v>
      </c>
      <c r="P19" s="37"/>
      <c r="Q19" s="32"/>
    </row>
    <row r="20" spans="1:17" ht="15" customHeight="1">
      <c r="A20" s="31">
        <v>2566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36"/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MAX(B7:B18)</f>
        <v>29.00102399999999</v>
      </c>
      <c r="C25" s="38">
        <f aca="true" t="shared" si="4" ref="C25:M25">MAX(C7:C18)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MAX(N7:N18)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AVERAGE(B7:B18)</f>
        <v>10.744266666666666</v>
      </c>
      <c r="C26" s="38">
        <f aca="true" t="shared" si="5" ref="C26:M26">AVERAGE(C7:C18)</f>
        <v>23.837554666666666</v>
      </c>
      <c r="D26" s="38">
        <f t="shared" si="5"/>
        <v>30.877825333333334</v>
      </c>
      <c r="E26" s="38">
        <f t="shared" si="5"/>
        <v>54.35627866666667</v>
      </c>
      <c r="F26" s="38">
        <f t="shared" si="5"/>
        <v>97.68357466666667</v>
      </c>
      <c r="G26" s="38">
        <f t="shared" si="5"/>
        <v>120.57702133333338</v>
      </c>
      <c r="H26" s="38">
        <f t="shared" si="5"/>
        <v>93.81311733333332</v>
      </c>
      <c r="I26" s="38">
        <f t="shared" si="5"/>
        <v>48.63266133333334</v>
      </c>
      <c r="J26" s="38">
        <f t="shared" si="5"/>
        <v>28.412955999999998</v>
      </c>
      <c r="K26" s="38">
        <f t="shared" si="5"/>
        <v>20.893762666666664</v>
      </c>
      <c r="L26" s="38">
        <f t="shared" si="5"/>
        <v>12.254605333333338</v>
      </c>
      <c r="M26" s="38">
        <f t="shared" si="5"/>
        <v>10.750404000000001</v>
      </c>
      <c r="N26" s="38">
        <f>SUM(B26:M26)</f>
        <v>552.834028</v>
      </c>
      <c r="O26" s="36">
        <f>+N26*1000000/(365*86400)</f>
        <v>17.530252029426688</v>
      </c>
      <c r="P26" s="39"/>
      <c r="Q26" s="32"/>
    </row>
    <row r="27" spans="1:17" ht="15" customHeight="1">
      <c r="A27" s="33" t="s">
        <v>20</v>
      </c>
      <c r="B27" s="38">
        <f>MIN(B7:B18)</f>
        <v>2.1</v>
      </c>
      <c r="C27" s="38">
        <f aca="true" t="shared" si="6" ref="C27:M27">MIN(C7:C18)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9.05</v>
      </c>
      <c r="L27" s="38">
        <f t="shared" si="6"/>
        <v>6.04</v>
      </c>
      <c r="M27" s="38">
        <f t="shared" si="6"/>
        <v>3.0533760000000005</v>
      </c>
      <c r="N27" s="38">
        <f>MIN(N7:N18)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2023-04-24T08:36:46Z</dcterms:modified>
  <cp:category/>
  <cp:version/>
  <cp:contentType/>
  <cp:contentStatus/>
</cp:coreProperties>
</file>