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7188" windowHeight="4680" activeTab="0"/>
  </bookViews>
  <sheets>
    <sheet name=" P.92A-2567" sheetId="1" r:id="rId1"/>
  </sheets>
  <definedNames/>
  <calcPr fullCalcOnLoad="1"/>
</workbook>
</file>

<file path=xl/sharedStrings.xml><?xml version="1.0" encoding="utf-8"?>
<sst xmlns="http://schemas.openxmlformats.org/spreadsheetml/2006/main" count="35" uniqueCount="15">
  <si>
    <t>ระยะ</t>
  </si>
  <si>
    <t>ระดับ</t>
  </si>
  <si>
    <t>BM.</t>
  </si>
  <si>
    <t>ตลิ่งฝั่งซ้าย</t>
  </si>
  <si>
    <t>ตลิ่งฝั่งขวา</t>
  </si>
  <si>
    <t>ท้องน้ำ</t>
  </si>
  <si>
    <t>ศูนย์เสา</t>
  </si>
  <si>
    <t>ผิวน้ำ</t>
  </si>
  <si>
    <t>ม.(ร.ท.ก.)</t>
  </si>
  <si>
    <t>ตรวจสอบหมุดหลักฐานแล้ว</t>
  </si>
  <si>
    <t>เปลี่ยนรูปแล้ว</t>
  </si>
  <si>
    <t>ผู้สำรวจ นาย กฤษดา ถาปัน</t>
  </si>
  <si>
    <t>สำรวจเมื่อ 12 ม.ค.2566</t>
  </si>
  <si>
    <t>หัวแผ่น 7 ม.</t>
  </si>
  <si>
    <t>สำรวจเมื่อ 10 ม.ค.2567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</si>
</sst>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00"/>
    <numFmt numFmtId="181" formatCode="0.0"/>
    <numFmt numFmtId="182" formatCode="0.0000"/>
    <numFmt numFmtId="183" formatCode="[$-41E]d\ mmmm\ yyyy"/>
    <numFmt numFmtId="184" formatCode="[$-107041E]d\ mmm\ yy;@"/>
    <numFmt numFmtId="185" formatCode="[$-107041E]d\ mmmm\ yyyy;@"/>
    <numFmt numFmtId="186" formatCode="[$-D070000]d/m/yy;@"/>
    <numFmt numFmtId="187" formatCode="[$-1070000]d/m/yy;@"/>
    <numFmt numFmtId="188" formatCode="[$-1010000]d/m/yyyy\ h:mm\ &quot;น.&quot;;@"/>
    <numFmt numFmtId="189" formatCode="[$-101041E]d\ mmm\ yy;@"/>
    <numFmt numFmtId="190" formatCode="#,##0_ ;\-#,##0\ "/>
    <numFmt numFmtId="191" formatCode="#,##0.0_ ;\-#,##0.0\ "/>
    <numFmt numFmtId="192" formatCode="#,##0.00_ ;\-#,##0.00\ "/>
    <numFmt numFmtId="193" formatCode="#,##0.000_ ;\-#,##0.000\ "/>
    <numFmt numFmtId="194" formatCode="&quot;฿&quot;#,##0.0;\-&quot;฿&quot;#,##0.0"/>
  </numFmts>
  <fonts count="5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2"/>
      <name val="AngsanaUPC"/>
      <family val="1"/>
    </font>
    <font>
      <sz val="12"/>
      <name val="TH SarabunPSK"/>
      <family val="2"/>
    </font>
    <font>
      <sz val="12"/>
      <color indexed="12"/>
      <name val="TH SarabunPSK"/>
      <family val="2"/>
    </font>
    <font>
      <b/>
      <sz val="12"/>
      <color indexed="10"/>
      <name val="TH SarabunPSK"/>
      <family val="2"/>
    </font>
    <font>
      <sz val="12"/>
      <color indexed="10"/>
      <name val="TH SarabunPSK"/>
      <family val="2"/>
    </font>
    <font>
      <sz val="11"/>
      <color indexed="52"/>
      <name val="Tahoma"/>
      <family val="2"/>
    </font>
    <font>
      <sz val="14"/>
      <name val="JasmineUPC"/>
      <family val="1"/>
    </font>
    <font>
      <sz val="13"/>
      <name val="TH SarabunPSK"/>
      <family val="2"/>
    </font>
    <font>
      <sz val="13"/>
      <color indexed="12"/>
      <name val="TH SarabunPSK"/>
      <family val="0"/>
    </font>
    <font>
      <sz val="13"/>
      <color indexed="10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3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>
        <color indexed="63"/>
      </top>
      <bottom style="hair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>
        <color indexed="63"/>
      </bottom>
    </border>
    <border>
      <left style="double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double"/>
      <top style="hair"/>
      <bottom style="thin"/>
    </border>
    <border>
      <left style="thin"/>
      <right style="double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0">
      <alignment/>
      <protection/>
    </xf>
    <xf numFmtId="0" fontId="36" fillId="1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2" applyNumberFormat="0" applyAlignment="0" applyProtection="0"/>
    <xf numFmtId="0" fontId="41" fillId="0" borderId="3" applyNumberFormat="0" applyFill="0" applyAlignment="0" applyProtection="0"/>
    <xf numFmtId="0" fontId="10" fillId="0" borderId="4" applyNumberFormat="0" applyFill="0" applyAlignment="0" applyProtection="0"/>
    <xf numFmtId="0" fontId="42" fillId="21" borderId="0" applyNumberFormat="0" applyBorder="0" applyAlignment="0" applyProtection="0"/>
    <xf numFmtId="0" fontId="0" fillId="0" borderId="0">
      <alignment/>
      <protection/>
    </xf>
    <xf numFmtId="0" fontId="43" fillId="22" borderId="1" applyNumberFormat="0" applyAlignment="0" applyProtection="0"/>
    <xf numFmtId="0" fontId="44" fillId="23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47" fillId="19" borderId="6" applyNumberFormat="0" applyAlignment="0" applyProtection="0"/>
    <xf numFmtId="0" fontId="0" fillId="31" borderId="7" applyNumberFormat="0" applyFont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0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Border="1" applyAlignment="1">
      <alignment/>
    </xf>
    <xf numFmtId="1" fontId="4" fillId="0" borderId="0" xfId="0" applyNumberFormat="1" applyFont="1" applyFill="1" applyBorder="1" applyAlignment="1">
      <alignment horizontal="center" vertical="center"/>
    </xf>
    <xf numFmtId="18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32" borderId="0" xfId="0" applyFill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180" fontId="7" fillId="0" borderId="14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8" xfId="0" applyNumberFormat="1" applyFont="1" applyFill="1" applyBorder="1" applyAlignment="1">
      <alignment horizontal="center"/>
    </xf>
    <xf numFmtId="0" fontId="7" fillId="0" borderId="19" xfId="0" applyNumberFormat="1" applyFont="1" applyFill="1" applyBorder="1" applyAlignment="1">
      <alignment horizontal="center"/>
    </xf>
    <xf numFmtId="180" fontId="7" fillId="0" borderId="20" xfId="0" applyNumberFormat="1" applyFont="1" applyFill="1" applyBorder="1" applyAlignment="1">
      <alignment horizontal="center"/>
    </xf>
    <xf numFmtId="0" fontId="7" fillId="0" borderId="21" xfId="0" applyNumberFormat="1" applyFont="1" applyFill="1" applyBorder="1" applyAlignment="1">
      <alignment horizontal="center"/>
    </xf>
    <xf numFmtId="0" fontId="7" fillId="32" borderId="22" xfId="0" applyFont="1" applyFill="1" applyBorder="1" applyAlignment="1">
      <alignment horizontal="center"/>
    </xf>
    <xf numFmtId="180" fontId="7" fillId="32" borderId="23" xfId="0" applyNumberFormat="1" applyFont="1" applyFill="1" applyBorder="1" applyAlignment="1">
      <alignment/>
    </xf>
    <xf numFmtId="0" fontId="9" fillId="32" borderId="24" xfId="0" applyFont="1" applyFill="1" applyBorder="1" applyAlignment="1">
      <alignment/>
    </xf>
    <xf numFmtId="180" fontId="9" fillId="0" borderId="25" xfId="0" applyNumberFormat="1" applyFont="1" applyBorder="1" applyAlignment="1">
      <alignment/>
    </xf>
    <xf numFmtId="180" fontId="3" fillId="0" borderId="0" xfId="0" applyNumberFormat="1" applyFont="1" applyAlignment="1">
      <alignment/>
    </xf>
    <xf numFmtId="0" fontId="0" fillId="0" borderId="0" xfId="0" applyFill="1" applyAlignment="1">
      <alignment vertical="center"/>
    </xf>
    <xf numFmtId="0" fontId="9" fillId="0" borderId="25" xfId="0" applyFont="1" applyFill="1" applyBorder="1" applyAlignment="1">
      <alignment/>
    </xf>
    <xf numFmtId="0" fontId="7" fillId="0" borderId="19" xfId="0" applyFont="1" applyFill="1" applyBorder="1" applyAlignment="1">
      <alignment horizontal="center"/>
    </xf>
    <xf numFmtId="180" fontId="7" fillId="0" borderId="20" xfId="0" applyNumberFormat="1" applyFont="1" applyFill="1" applyBorder="1" applyAlignment="1">
      <alignment/>
    </xf>
    <xf numFmtId="180" fontId="7" fillId="0" borderId="26" xfId="0" applyNumberFormat="1" applyFont="1" applyFill="1" applyBorder="1" applyAlignment="1">
      <alignment horizontal="center"/>
    </xf>
    <xf numFmtId="180" fontId="7" fillId="0" borderId="27" xfId="0" applyNumberFormat="1" applyFont="1" applyFill="1" applyBorder="1" applyAlignment="1">
      <alignment horizontal="center"/>
    </xf>
    <xf numFmtId="180" fontId="0" fillId="0" borderId="0" xfId="0" applyNumberFormat="1" applyAlignment="1">
      <alignment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180" fontId="7" fillId="0" borderId="26" xfId="0" applyNumberFormat="1" applyFont="1" applyBorder="1" applyAlignment="1">
      <alignment horizontal="center" vertical="center"/>
    </xf>
    <xf numFmtId="180" fontId="7" fillId="0" borderId="29" xfId="0" applyNumberFormat="1" applyFont="1" applyBorder="1" applyAlignment="1">
      <alignment horizontal="center" vertical="center"/>
    </xf>
    <xf numFmtId="180" fontId="7" fillId="0" borderId="30" xfId="0" applyNumberFormat="1" applyFont="1" applyBorder="1" applyAlignment="1">
      <alignment horizontal="center" vertical="center"/>
    </xf>
    <xf numFmtId="180" fontId="7" fillId="0" borderId="31" xfId="0" applyNumberFormat="1" applyFont="1" applyBorder="1" applyAlignment="1">
      <alignment horizontal="center" vertical="center"/>
    </xf>
    <xf numFmtId="180" fontId="7" fillId="0" borderId="33" xfId="0" applyNumberFormat="1" applyFont="1" applyBorder="1" applyAlignment="1">
      <alignment horizontal="center" vertical="center"/>
    </xf>
    <xf numFmtId="180" fontId="7" fillId="0" borderId="32" xfId="0" applyNumberFormat="1" applyFont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180" fontId="7" fillId="0" borderId="34" xfId="0" applyNumberFormat="1" applyFont="1" applyFill="1" applyBorder="1" applyAlignment="1">
      <alignment horizontal="center" vertical="center"/>
    </xf>
    <xf numFmtId="180" fontId="7" fillId="0" borderId="35" xfId="0" applyNumberFormat="1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/>
    </xf>
    <xf numFmtId="0" fontId="7" fillId="0" borderId="38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/>
    </xf>
    <xf numFmtId="1" fontId="7" fillId="0" borderId="39" xfId="0" applyNumberFormat="1" applyFont="1" applyBorder="1" applyAlignment="1">
      <alignment horizontal="center" vertical="center"/>
    </xf>
    <xf numFmtId="1" fontId="7" fillId="0" borderId="40" xfId="0" applyNumberFormat="1" applyFont="1" applyBorder="1" applyAlignment="1">
      <alignment horizontal="center" vertical="center"/>
    </xf>
    <xf numFmtId="1" fontId="7" fillId="0" borderId="41" xfId="0" applyNumberFormat="1" applyFont="1" applyBorder="1" applyAlignment="1">
      <alignment horizontal="center" vertical="center"/>
    </xf>
    <xf numFmtId="1" fontId="7" fillId="0" borderId="42" xfId="0" applyNumberFormat="1" applyFont="1" applyBorder="1" applyAlignment="1">
      <alignment horizontal="center" vertical="center"/>
    </xf>
    <xf numFmtId="1" fontId="7" fillId="0" borderId="33" xfId="0" applyNumberFormat="1" applyFont="1" applyBorder="1" applyAlignment="1">
      <alignment horizontal="center" vertical="center"/>
    </xf>
    <xf numFmtId="1" fontId="7" fillId="0" borderId="29" xfId="0" applyNumberFormat="1" applyFont="1" applyBorder="1" applyAlignment="1">
      <alignment horizontal="center" vertical="center"/>
    </xf>
    <xf numFmtId="1" fontId="7" fillId="0" borderId="30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0" fillId="33" borderId="0" xfId="46" applyFont="1" applyFill="1" applyAlignment="1">
      <alignment horizontal="center" vertical="center"/>
      <protection/>
    </xf>
    <xf numFmtId="0" fontId="7" fillId="0" borderId="4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15" fontId="8" fillId="0" borderId="17" xfId="0" applyNumberFormat="1" applyFont="1" applyFill="1" applyBorder="1" applyAlignment="1">
      <alignment horizontal="center" vertical="center"/>
    </xf>
    <xf numFmtId="15" fontId="8" fillId="0" borderId="45" xfId="0" applyNumberFormat="1" applyFont="1" applyFill="1" applyBorder="1" applyAlignment="1">
      <alignment horizontal="center" vertical="center"/>
    </xf>
    <xf numFmtId="15" fontId="8" fillId="0" borderId="46" xfId="0" applyNumberFormat="1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_corP1-P67 (2)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การเชื่อมโยง" xfId="43"/>
    <cellStyle name="เซลล์ที่มีลิงก์" xfId="44"/>
    <cellStyle name="ดี" xfId="45"/>
    <cellStyle name="ปกติ_P.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Currency" xfId="52"/>
    <cellStyle name="Currency [0]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FF"/>
                </a:solidFill>
              </a:rPr>
              <a:t>รูปตัดขวางลำน้ำน้ำแม่แตงที่แนวสำรวจปริมาณน้ำ</a:t>
            </a:r>
          </a:p>
        </c:rich>
      </c:tx>
      <c:layout>
        <c:manualLayout>
          <c:xMode val="factor"/>
          <c:yMode val="factor"/>
          <c:x val="0.005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069"/>
          <c:w val="0.92075"/>
          <c:h val="0.81925"/>
        </c:manualLayout>
      </c:layout>
      <c:scatterChart>
        <c:scatterStyle val="lineMarker"/>
        <c:varyColors val="0"/>
        <c:ser>
          <c:idx val="0"/>
          <c:order val="0"/>
          <c:tx>
            <c:v>รูปตัดปี2567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00" b="0" i="0" u="none" baseline="0">
                        <a:solidFill>
                          <a:srgbClr val="0000FF"/>
                        </a:solidFill>
                      </a:rPr>
                      <a:t>ตลิ่งฝั่งซ้าย 355.109 ม.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34"/>
              <c:delete val="1"/>
            </c:dLbl>
            <c:dLbl>
              <c:idx val="4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00" b="0" i="0" u="none" baseline="0">
                        <a:solidFill>
                          <a:srgbClr val="0000FF"/>
                        </a:solidFill>
                      </a:rPr>
                      <a:t>ตลิ่งฝั่งขวา 355.001 ม.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 P.92A-2567'!$R$4:$R$51</c:f>
              <c:numCache/>
            </c:numRef>
          </c:xVal>
          <c:yVal>
            <c:numRef>
              <c:f>' P.92A-2567'!$S$4:$S$51</c:f>
              <c:numCache/>
            </c:numRef>
          </c:yVal>
          <c:smooth val="0"/>
        </c:ser>
        <c:ser>
          <c:idx val="1"/>
          <c:order val="1"/>
          <c:tx>
            <c:v>ระดับน้ำขณะสำรวจ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00" b="0" i="0" u="none" baseline="0">
                        <a:solidFill>
                          <a:srgbClr val="0000FF"/>
                        </a:solidFill>
                      </a:rPr>
                      <a:t>ระดับน้ำ 347.852 ม.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 P.92A-2567'!$R$16:$R$39</c:f>
              <c:numCache/>
            </c:numRef>
          </c:xVal>
          <c:yVal>
            <c:numRef>
              <c:f>' P.92A-2567'!$T$15:$T$39</c:f>
              <c:numCache/>
            </c:numRef>
          </c:yVal>
          <c:smooth val="0"/>
        </c:ser>
        <c:axId val="48657493"/>
        <c:axId val="35264254"/>
      </c:scatterChart>
      <c:valAx>
        <c:axId val="48657493"/>
        <c:scaling>
          <c:orientation val="minMax"/>
          <c:max val="120"/>
          <c:min val="-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FF"/>
                    </a:solidFill>
                  </a:rPr>
                  <a:t>ระยะ - เมตร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5264254"/>
        <c:crossesAt val="345"/>
        <c:crossBetween val="midCat"/>
        <c:dispUnits/>
        <c:majorUnit val="10"/>
        <c:minorUnit val="5"/>
      </c:valAx>
      <c:valAx>
        <c:axId val="35264254"/>
        <c:scaling>
          <c:orientation val="minMax"/>
          <c:max val="359"/>
          <c:min val="3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FF"/>
                    </a:solidFill>
                  </a:rPr>
                  <a:t>ระดับ - เมตร ( ร.ท.ก.)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2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00" b="0" i="0" u="none" baseline="0">
                <a:solidFill>
                  <a:srgbClr val="FF0000"/>
                </a:solidFill>
              </a:defRPr>
            </a:pPr>
          </a:p>
        </c:txPr>
        <c:crossAx val="48657493"/>
        <c:crossesAt val="-50"/>
        <c:crossBetween val="midCat"/>
        <c:dispUnits/>
        <c:majorUnit val="2"/>
        <c:min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435"/>
          <c:y val="0.90925"/>
          <c:w val="0.5625"/>
          <c:h val="0.0907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300" b="0" i="0" u="none" baseline="0">
          <a:solidFill>
            <a:srgbClr val="0000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114300</xdr:rowOff>
    </xdr:from>
    <xdr:to>
      <xdr:col>11</xdr:col>
      <xdr:colOff>409575</xdr:colOff>
      <xdr:row>15</xdr:row>
      <xdr:rowOff>180975</xdr:rowOff>
    </xdr:to>
    <xdr:sp>
      <xdr:nvSpPr>
        <xdr:cNvPr id="1" name="Rectangle 1"/>
        <xdr:cNvSpPr>
          <a:spLocks/>
        </xdr:cNvSpPr>
      </xdr:nvSpPr>
      <xdr:spPr>
        <a:xfrm>
          <a:off x="0" y="685800"/>
          <a:ext cx="5543550" cy="2352675"/>
        </a:xfrm>
        <a:prstGeom prst="rect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0</xdr:row>
      <xdr:rowOff>28575</xdr:rowOff>
    </xdr:from>
    <xdr:ext cx="4552950" cy="619125"/>
    <xdr:sp>
      <xdr:nvSpPr>
        <xdr:cNvPr id="2" name="Text Box 2"/>
        <xdr:cNvSpPr txBox="1">
          <a:spLocks noChangeArrowheads="1"/>
        </xdr:cNvSpPr>
      </xdr:nvSpPr>
      <xdr:spPr>
        <a:xfrm>
          <a:off x="466725" y="28575"/>
          <a:ext cx="45529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ภาพถ่ายและรูปตัดขวางลำน้ำสถานีสำรวจอุทกวิทยาน้ำแม่แตง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(P.92A)
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บ้านห้วยป่าซาง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ต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กึ๊ดช้าง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อ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แม่แตง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จ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เชียงใหม่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1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ปี</a:t>
          </a:r>
          <a:r>
            <a:rPr lang="en-US" cap="none" sz="1400" b="1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2567</a:t>
          </a:r>
        </a:p>
      </xdr:txBody>
    </xdr:sp>
    <xdr:clientData/>
  </xdr:oneCellAnchor>
  <xdr:twoCellAnchor>
    <xdr:from>
      <xdr:col>0</xdr:col>
      <xdr:colOff>0</xdr:colOff>
      <xdr:row>17</xdr:row>
      <xdr:rowOff>0</xdr:rowOff>
    </xdr:from>
    <xdr:to>
      <xdr:col>12</xdr:col>
      <xdr:colOff>0</xdr:colOff>
      <xdr:row>32</xdr:row>
      <xdr:rowOff>180975</xdr:rowOff>
    </xdr:to>
    <xdr:graphicFrame>
      <xdr:nvGraphicFramePr>
        <xdr:cNvPr id="3" name="Chart 3"/>
        <xdr:cNvGraphicFramePr/>
      </xdr:nvGraphicFramePr>
      <xdr:xfrm>
        <a:off x="0" y="3238500"/>
        <a:ext cx="56007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19050</xdr:colOff>
      <xdr:row>3</xdr:row>
      <xdr:rowOff>152400</xdr:rowOff>
    </xdr:from>
    <xdr:to>
      <xdr:col>11</xdr:col>
      <xdr:colOff>390525</xdr:colOff>
      <xdr:row>15</xdr:row>
      <xdr:rowOff>161925</xdr:rowOff>
    </xdr:to>
    <xdr:pic>
      <xdr:nvPicPr>
        <xdr:cNvPr id="4" name="Picture 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723900"/>
          <a:ext cx="5505450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0"/>
  <sheetViews>
    <sheetView tabSelected="1" zoomScalePageLayoutView="0" workbookViewId="0" topLeftCell="A1">
      <selection activeCell="Y9" sqref="Y9"/>
    </sheetView>
  </sheetViews>
  <sheetFormatPr defaultColWidth="9.140625" defaultRowHeight="12.75"/>
  <cols>
    <col min="1" max="12" width="7.00390625" style="0" customWidth="1"/>
    <col min="13" max="20" width="6.7109375" style="0" customWidth="1"/>
  </cols>
  <sheetData>
    <row r="1" spans="15:20" ht="15" customHeight="1">
      <c r="O1" s="69">
        <v>2566</v>
      </c>
      <c r="P1" s="70"/>
      <c r="Q1" s="71"/>
      <c r="R1" s="69">
        <v>2567</v>
      </c>
      <c r="S1" s="70"/>
      <c r="T1" s="71"/>
    </row>
    <row r="2" spans="15:20" ht="15" customHeight="1">
      <c r="O2" s="72" t="s">
        <v>12</v>
      </c>
      <c r="P2" s="73"/>
      <c r="Q2" s="74"/>
      <c r="R2" s="72" t="s">
        <v>14</v>
      </c>
      <c r="S2" s="73"/>
      <c r="T2" s="74"/>
    </row>
    <row r="3" spans="15:20" ht="15" customHeight="1">
      <c r="O3" s="15" t="s">
        <v>0</v>
      </c>
      <c r="P3" s="17" t="s">
        <v>1</v>
      </c>
      <c r="Q3" s="16" t="s">
        <v>7</v>
      </c>
      <c r="R3" s="15" t="s">
        <v>0</v>
      </c>
      <c r="S3" s="17" t="s">
        <v>1</v>
      </c>
      <c r="T3" s="16" t="s">
        <v>7</v>
      </c>
    </row>
    <row r="4" spans="15:20" ht="15" customHeight="1">
      <c r="O4" s="18">
        <v>-50</v>
      </c>
      <c r="P4" s="31">
        <v>355.398</v>
      </c>
      <c r="Q4" s="25">
        <v>347.752</v>
      </c>
      <c r="R4" s="18">
        <v>-50</v>
      </c>
      <c r="S4" s="31">
        <v>355.492</v>
      </c>
      <c r="T4" s="25">
        <v>347.852</v>
      </c>
    </row>
    <row r="5" spans="15:20" ht="15" customHeight="1">
      <c r="O5" s="19">
        <v>-40</v>
      </c>
      <c r="P5" s="20">
        <v>355.288</v>
      </c>
      <c r="Q5" s="25">
        <f>$Q$4</f>
        <v>347.752</v>
      </c>
      <c r="R5" s="19">
        <v>-40</v>
      </c>
      <c r="S5" s="20">
        <v>355.414</v>
      </c>
      <c r="T5" s="25">
        <f>$T$4</f>
        <v>347.852</v>
      </c>
    </row>
    <row r="6" spans="15:20" ht="15" customHeight="1">
      <c r="O6" s="19">
        <v>-30</v>
      </c>
      <c r="P6" s="20">
        <v>355.274</v>
      </c>
      <c r="Q6" s="25">
        <f aca="true" t="shared" si="0" ref="Q6:Q51">$Q$4</f>
        <v>347.752</v>
      </c>
      <c r="R6" s="19">
        <v>-30</v>
      </c>
      <c r="S6" s="20">
        <v>355.032</v>
      </c>
      <c r="T6" s="25">
        <f aca="true" t="shared" si="1" ref="T6:T52">$T$4</f>
        <v>347.852</v>
      </c>
    </row>
    <row r="7" spans="15:20" ht="15" customHeight="1">
      <c r="O7" s="19">
        <v>-20</v>
      </c>
      <c r="P7" s="20">
        <v>355.219</v>
      </c>
      <c r="Q7" s="25">
        <f t="shared" si="0"/>
        <v>347.752</v>
      </c>
      <c r="R7" s="19">
        <v>-20</v>
      </c>
      <c r="S7" s="20">
        <v>355.134</v>
      </c>
      <c r="T7" s="25">
        <f t="shared" si="1"/>
        <v>347.852</v>
      </c>
    </row>
    <row r="8" spans="15:20" ht="15" customHeight="1">
      <c r="O8" s="19">
        <v>-10</v>
      </c>
      <c r="P8" s="20">
        <v>355.307</v>
      </c>
      <c r="Q8" s="25">
        <f t="shared" si="0"/>
        <v>347.752</v>
      </c>
      <c r="R8" s="19">
        <v>-10</v>
      </c>
      <c r="S8" s="20">
        <v>355.309</v>
      </c>
      <c r="T8" s="25">
        <f t="shared" si="1"/>
        <v>347.852</v>
      </c>
    </row>
    <row r="9" spans="15:20" ht="15" customHeight="1">
      <c r="O9" s="19">
        <v>0</v>
      </c>
      <c r="P9" s="20">
        <v>355.109</v>
      </c>
      <c r="Q9" s="25">
        <f t="shared" si="0"/>
        <v>347.752</v>
      </c>
      <c r="R9" s="19">
        <v>0</v>
      </c>
      <c r="S9" s="20">
        <v>355.109</v>
      </c>
      <c r="T9" s="25">
        <f t="shared" si="1"/>
        <v>347.852</v>
      </c>
    </row>
    <row r="10" spans="15:20" ht="15" customHeight="1">
      <c r="O10" s="19">
        <v>0</v>
      </c>
      <c r="P10" s="20">
        <v>352.094</v>
      </c>
      <c r="Q10" s="25">
        <f t="shared" si="0"/>
        <v>347.752</v>
      </c>
      <c r="R10" s="19">
        <v>0</v>
      </c>
      <c r="S10" s="20">
        <v>352.1</v>
      </c>
      <c r="T10" s="25">
        <f t="shared" si="1"/>
        <v>347.852</v>
      </c>
    </row>
    <row r="11" spans="15:20" ht="15" customHeight="1">
      <c r="O11" s="19">
        <v>2</v>
      </c>
      <c r="P11" s="20">
        <v>350.943</v>
      </c>
      <c r="Q11" s="25">
        <f t="shared" si="0"/>
        <v>347.752</v>
      </c>
      <c r="R11" s="19">
        <v>2</v>
      </c>
      <c r="S11" s="20">
        <v>351.454</v>
      </c>
      <c r="T11" s="25">
        <f t="shared" si="1"/>
        <v>347.852</v>
      </c>
    </row>
    <row r="12" spans="15:20" ht="15" customHeight="1">
      <c r="O12" s="19">
        <v>4</v>
      </c>
      <c r="P12" s="20">
        <v>350.34</v>
      </c>
      <c r="Q12" s="25">
        <f t="shared" si="0"/>
        <v>347.752</v>
      </c>
      <c r="R12" s="19">
        <v>4</v>
      </c>
      <c r="S12" s="20">
        <v>350.304</v>
      </c>
      <c r="T12" s="25">
        <f t="shared" si="1"/>
        <v>347.852</v>
      </c>
    </row>
    <row r="13" spans="15:20" ht="15" customHeight="1">
      <c r="O13" s="19">
        <v>6</v>
      </c>
      <c r="P13" s="20">
        <v>347.752</v>
      </c>
      <c r="Q13" s="25">
        <f t="shared" si="0"/>
        <v>347.752</v>
      </c>
      <c r="R13" s="19">
        <v>6</v>
      </c>
      <c r="S13" s="20">
        <v>349.704</v>
      </c>
      <c r="T13" s="25">
        <f t="shared" si="1"/>
        <v>347.852</v>
      </c>
    </row>
    <row r="14" spans="14:20" ht="15" customHeight="1">
      <c r="N14" s="7"/>
      <c r="O14" s="19">
        <v>8</v>
      </c>
      <c r="P14" s="20">
        <v>347.522</v>
      </c>
      <c r="Q14" s="25">
        <f t="shared" si="0"/>
        <v>347.752</v>
      </c>
      <c r="R14" s="19">
        <v>8</v>
      </c>
      <c r="S14" s="20">
        <v>349.472</v>
      </c>
      <c r="T14" s="25">
        <f t="shared" si="1"/>
        <v>347.852</v>
      </c>
    </row>
    <row r="15" spans="15:20" ht="15" customHeight="1">
      <c r="O15" s="19">
        <v>10</v>
      </c>
      <c r="P15" s="20">
        <v>347.522</v>
      </c>
      <c r="Q15" s="25">
        <f t="shared" si="0"/>
        <v>347.752</v>
      </c>
      <c r="R15" s="19">
        <v>10</v>
      </c>
      <c r="S15" s="20">
        <v>348.604</v>
      </c>
      <c r="T15" s="25">
        <f t="shared" si="1"/>
        <v>347.852</v>
      </c>
    </row>
    <row r="16" spans="15:20" ht="15" customHeight="1">
      <c r="O16" s="19">
        <v>12</v>
      </c>
      <c r="P16" s="20">
        <v>347.692</v>
      </c>
      <c r="Q16" s="25">
        <f t="shared" si="0"/>
        <v>347.752</v>
      </c>
      <c r="R16" s="19">
        <v>12</v>
      </c>
      <c r="S16" s="20">
        <v>347.852</v>
      </c>
      <c r="T16" s="25">
        <f t="shared" si="1"/>
        <v>347.852</v>
      </c>
    </row>
    <row r="17" spans="15:20" ht="15" customHeight="1">
      <c r="O17" s="19">
        <v>14</v>
      </c>
      <c r="P17" s="20">
        <v>347.532</v>
      </c>
      <c r="Q17" s="25">
        <f t="shared" si="0"/>
        <v>347.752</v>
      </c>
      <c r="R17" s="19">
        <v>14</v>
      </c>
      <c r="S17" s="20">
        <v>347.352</v>
      </c>
      <c r="T17" s="25">
        <f t="shared" si="1"/>
        <v>347.852</v>
      </c>
    </row>
    <row r="18" spans="15:20" ht="15" customHeight="1">
      <c r="O18" s="19">
        <v>16</v>
      </c>
      <c r="P18" s="20">
        <v>347.552</v>
      </c>
      <c r="Q18" s="25">
        <f t="shared" si="0"/>
        <v>347.752</v>
      </c>
      <c r="R18" s="19">
        <v>16</v>
      </c>
      <c r="S18" s="20">
        <v>347.502</v>
      </c>
      <c r="T18" s="25">
        <f t="shared" si="1"/>
        <v>347.852</v>
      </c>
    </row>
    <row r="19" spans="15:20" ht="15" customHeight="1">
      <c r="O19" s="19">
        <v>18</v>
      </c>
      <c r="P19" s="20">
        <v>346.952</v>
      </c>
      <c r="Q19" s="25">
        <f t="shared" si="0"/>
        <v>347.752</v>
      </c>
      <c r="R19" s="19">
        <v>18</v>
      </c>
      <c r="S19" s="20">
        <v>347.602</v>
      </c>
      <c r="T19" s="25">
        <f t="shared" si="1"/>
        <v>347.852</v>
      </c>
    </row>
    <row r="20" spans="15:20" ht="15" customHeight="1">
      <c r="O20" s="19">
        <v>20</v>
      </c>
      <c r="P20" s="20">
        <v>347.452</v>
      </c>
      <c r="Q20" s="25">
        <f t="shared" si="0"/>
        <v>347.752</v>
      </c>
      <c r="R20" s="19">
        <v>20</v>
      </c>
      <c r="S20" s="20">
        <v>347.402</v>
      </c>
      <c r="T20" s="25">
        <f t="shared" si="1"/>
        <v>347.852</v>
      </c>
    </row>
    <row r="21" spans="15:20" ht="15" customHeight="1">
      <c r="O21" s="19">
        <v>22</v>
      </c>
      <c r="P21" s="20">
        <v>347.252</v>
      </c>
      <c r="Q21" s="25">
        <f t="shared" si="0"/>
        <v>347.752</v>
      </c>
      <c r="R21" s="19">
        <v>22</v>
      </c>
      <c r="S21" s="20">
        <v>346.852</v>
      </c>
      <c r="T21" s="25">
        <f t="shared" si="1"/>
        <v>347.852</v>
      </c>
    </row>
    <row r="22" spans="15:20" ht="15" customHeight="1">
      <c r="O22" s="19">
        <v>24</v>
      </c>
      <c r="P22" s="20">
        <v>347.452</v>
      </c>
      <c r="Q22" s="25">
        <f t="shared" si="0"/>
        <v>347.752</v>
      </c>
      <c r="R22" s="19">
        <v>24</v>
      </c>
      <c r="S22" s="20">
        <v>346.832</v>
      </c>
      <c r="T22" s="25">
        <f t="shared" si="1"/>
        <v>347.852</v>
      </c>
    </row>
    <row r="23" spans="15:20" ht="15" customHeight="1">
      <c r="O23" s="19">
        <v>26</v>
      </c>
      <c r="P23" s="20">
        <v>347.602</v>
      </c>
      <c r="Q23" s="25">
        <f t="shared" si="0"/>
        <v>347.752</v>
      </c>
      <c r="R23" s="19">
        <v>26</v>
      </c>
      <c r="S23" s="20">
        <v>346.902</v>
      </c>
      <c r="T23" s="25">
        <f t="shared" si="1"/>
        <v>347.852</v>
      </c>
    </row>
    <row r="24" spans="15:20" ht="15" customHeight="1">
      <c r="O24" s="19">
        <v>28</v>
      </c>
      <c r="P24" s="20">
        <v>347.652</v>
      </c>
      <c r="Q24" s="25">
        <f t="shared" si="0"/>
        <v>347.752</v>
      </c>
      <c r="R24" s="19">
        <v>28</v>
      </c>
      <c r="S24" s="20">
        <v>347.552</v>
      </c>
      <c r="T24" s="25">
        <f t="shared" si="1"/>
        <v>347.852</v>
      </c>
    </row>
    <row r="25" spans="11:20" ht="15" customHeight="1">
      <c r="K25" s="1"/>
      <c r="L25" s="2"/>
      <c r="M25" s="2"/>
      <c r="N25" s="7"/>
      <c r="O25" s="19">
        <v>30</v>
      </c>
      <c r="P25" s="20">
        <v>347.552</v>
      </c>
      <c r="Q25" s="25">
        <f t="shared" si="0"/>
        <v>347.752</v>
      </c>
      <c r="R25" s="19">
        <v>30</v>
      </c>
      <c r="S25" s="20">
        <v>347.552</v>
      </c>
      <c r="T25" s="25">
        <f t="shared" si="1"/>
        <v>347.852</v>
      </c>
    </row>
    <row r="26" spans="11:20" ht="15" customHeight="1">
      <c r="K26" s="1"/>
      <c r="L26" s="3"/>
      <c r="M26" s="3"/>
      <c r="O26" s="19">
        <v>32</v>
      </c>
      <c r="P26" s="20">
        <v>346.852</v>
      </c>
      <c r="Q26" s="25">
        <f t="shared" si="0"/>
        <v>347.752</v>
      </c>
      <c r="R26" s="19">
        <v>32</v>
      </c>
      <c r="S26" s="20">
        <v>347.752</v>
      </c>
      <c r="T26" s="25">
        <f t="shared" si="1"/>
        <v>347.852</v>
      </c>
    </row>
    <row r="27" spans="11:20" ht="15" customHeight="1">
      <c r="K27" s="1"/>
      <c r="L27" s="2"/>
      <c r="M27" s="2"/>
      <c r="O27" s="19">
        <v>34</v>
      </c>
      <c r="P27" s="20">
        <v>346.652</v>
      </c>
      <c r="Q27" s="25">
        <f t="shared" si="0"/>
        <v>347.752</v>
      </c>
      <c r="R27" s="19">
        <v>34</v>
      </c>
      <c r="S27" s="20">
        <v>347.862</v>
      </c>
      <c r="T27" s="25"/>
    </row>
    <row r="28" spans="11:20" ht="15" customHeight="1">
      <c r="K28" s="1"/>
      <c r="L28" s="3"/>
      <c r="M28" s="3"/>
      <c r="O28" s="19">
        <v>36</v>
      </c>
      <c r="P28" s="20">
        <v>346.552</v>
      </c>
      <c r="Q28" s="25">
        <f t="shared" si="0"/>
        <v>347.752</v>
      </c>
      <c r="R28" s="19">
        <v>36</v>
      </c>
      <c r="S28" s="20">
        <v>347.912</v>
      </c>
      <c r="T28" s="25"/>
    </row>
    <row r="29" spans="11:20" ht="15" customHeight="1">
      <c r="K29" s="1"/>
      <c r="L29" s="2"/>
      <c r="M29" s="2"/>
      <c r="O29" s="19">
        <v>38</v>
      </c>
      <c r="P29" s="20">
        <v>347.152</v>
      </c>
      <c r="Q29" s="25">
        <f t="shared" si="0"/>
        <v>347.752</v>
      </c>
      <c r="R29" s="19">
        <v>38</v>
      </c>
      <c r="S29" s="20">
        <v>348.062</v>
      </c>
      <c r="T29" s="25">
        <f t="shared" si="1"/>
        <v>347.852</v>
      </c>
    </row>
    <row r="30" spans="11:20" ht="15" customHeight="1">
      <c r="K30" s="1"/>
      <c r="L30" s="3"/>
      <c r="M30" s="3"/>
      <c r="O30" s="19">
        <v>40</v>
      </c>
      <c r="P30" s="20">
        <v>347.152</v>
      </c>
      <c r="Q30" s="25">
        <f t="shared" si="0"/>
        <v>347.752</v>
      </c>
      <c r="R30" s="19">
        <v>40</v>
      </c>
      <c r="S30" s="20">
        <v>348.112</v>
      </c>
      <c r="T30" s="25"/>
    </row>
    <row r="31" spans="11:20" ht="15" customHeight="1">
      <c r="K31" s="1"/>
      <c r="L31" s="4"/>
      <c r="M31" s="4"/>
      <c r="O31" s="19">
        <v>42</v>
      </c>
      <c r="P31" s="20">
        <v>347.552</v>
      </c>
      <c r="Q31" s="25">
        <f t="shared" si="0"/>
        <v>347.752</v>
      </c>
      <c r="R31" s="19">
        <v>42</v>
      </c>
      <c r="S31" s="20">
        <v>347.854</v>
      </c>
      <c r="T31" s="25"/>
    </row>
    <row r="32" spans="11:20" ht="15" customHeight="1">
      <c r="K32" s="1"/>
      <c r="L32" s="4"/>
      <c r="M32" s="4"/>
      <c r="O32" s="19">
        <v>44</v>
      </c>
      <c r="P32" s="20">
        <v>347.552</v>
      </c>
      <c r="Q32" s="25">
        <f t="shared" si="0"/>
        <v>347.752</v>
      </c>
      <c r="R32" s="19">
        <v>44</v>
      </c>
      <c r="S32" s="20">
        <v>347.854</v>
      </c>
      <c r="T32" s="25"/>
    </row>
    <row r="33" spans="11:20" ht="15" customHeight="1">
      <c r="K33" s="1"/>
      <c r="L33" s="5"/>
      <c r="M33" s="6"/>
      <c r="O33" s="19">
        <v>46</v>
      </c>
      <c r="P33" s="20">
        <v>347.552</v>
      </c>
      <c r="Q33" s="25">
        <f t="shared" si="0"/>
        <v>347.752</v>
      </c>
      <c r="R33" s="19">
        <v>46</v>
      </c>
      <c r="S33" s="20">
        <v>348.212</v>
      </c>
      <c r="T33" s="25"/>
    </row>
    <row r="34" spans="11:20" ht="15" customHeight="1">
      <c r="K34" s="1"/>
      <c r="L34" s="4"/>
      <c r="M34" s="4"/>
      <c r="O34" s="19">
        <v>48</v>
      </c>
      <c r="P34" s="20">
        <v>347.652</v>
      </c>
      <c r="Q34" s="25">
        <f t="shared" si="0"/>
        <v>347.752</v>
      </c>
      <c r="R34" s="19">
        <v>48</v>
      </c>
      <c r="S34" s="20">
        <v>347.962</v>
      </c>
      <c r="T34" s="25"/>
    </row>
    <row r="35" spans="1:20" ht="15" customHeight="1">
      <c r="A35" s="8" t="s">
        <v>0</v>
      </c>
      <c r="B35" s="59">
        <f>R4</f>
        <v>-50</v>
      </c>
      <c r="C35" s="60">
        <f>R5</f>
        <v>-40</v>
      </c>
      <c r="D35" s="60">
        <f>R6</f>
        <v>-30</v>
      </c>
      <c r="E35" s="60">
        <f>R7</f>
        <v>-20</v>
      </c>
      <c r="F35" s="60">
        <f>R8</f>
        <v>-10</v>
      </c>
      <c r="G35" s="60">
        <f>R9</f>
        <v>0</v>
      </c>
      <c r="H35" s="60">
        <f>R10</f>
        <v>0</v>
      </c>
      <c r="I35" s="60">
        <f>R11</f>
        <v>2</v>
      </c>
      <c r="J35" s="61">
        <f>R12</f>
        <v>4</v>
      </c>
      <c r="K35" s="61">
        <f>R13</f>
        <v>6</v>
      </c>
      <c r="L35" s="62">
        <f>R14</f>
        <v>8</v>
      </c>
      <c r="O35" s="19">
        <v>50</v>
      </c>
      <c r="P35" s="20">
        <v>347.652</v>
      </c>
      <c r="Q35" s="25">
        <f t="shared" si="0"/>
        <v>347.752</v>
      </c>
      <c r="R35" s="19">
        <v>50</v>
      </c>
      <c r="S35" s="20">
        <v>347.854</v>
      </c>
      <c r="T35" s="25">
        <f t="shared" si="1"/>
        <v>347.852</v>
      </c>
    </row>
    <row r="36" spans="1:20" ht="15" customHeight="1">
      <c r="A36" s="34" t="s">
        <v>1</v>
      </c>
      <c r="B36" s="44">
        <f>S4</f>
        <v>355.492</v>
      </c>
      <c r="C36" s="45">
        <f>S5</f>
        <v>355.414</v>
      </c>
      <c r="D36" s="45">
        <f>S6</f>
        <v>355.032</v>
      </c>
      <c r="E36" s="45">
        <f>S7</f>
        <v>355.134</v>
      </c>
      <c r="F36" s="45">
        <f>S8</f>
        <v>355.309</v>
      </c>
      <c r="G36" s="45">
        <f>S9</f>
        <v>355.109</v>
      </c>
      <c r="H36" s="45">
        <f>S10</f>
        <v>352.1</v>
      </c>
      <c r="I36" s="45">
        <f>S11</f>
        <v>351.454</v>
      </c>
      <c r="J36" s="46">
        <f>S12</f>
        <v>350.304</v>
      </c>
      <c r="K36" s="46">
        <f>S13</f>
        <v>349.704</v>
      </c>
      <c r="L36" s="47">
        <f>S14</f>
        <v>349.472</v>
      </c>
      <c r="N36" s="7"/>
      <c r="O36" s="19">
        <v>52</v>
      </c>
      <c r="P36" s="20">
        <v>347.692</v>
      </c>
      <c r="Q36" s="25">
        <f t="shared" si="0"/>
        <v>347.752</v>
      </c>
      <c r="R36" s="19">
        <v>52</v>
      </c>
      <c r="S36" s="20">
        <v>347.452</v>
      </c>
      <c r="T36" s="25">
        <f t="shared" si="1"/>
        <v>347.852</v>
      </c>
    </row>
    <row r="37" spans="1:20" ht="15" customHeight="1">
      <c r="A37" s="34" t="s">
        <v>0</v>
      </c>
      <c r="B37" s="63">
        <f>R15</f>
        <v>10</v>
      </c>
      <c r="C37" s="64">
        <f>R16</f>
        <v>12</v>
      </c>
      <c r="D37" s="64">
        <f>R17</f>
        <v>14</v>
      </c>
      <c r="E37" s="64">
        <f>R18</f>
        <v>16</v>
      </c>
      <c r="F37" s="64">
        <f>R19</f>
        <v>18</v>
      </c>
      <c r="G37" s="64">
        <f>R20</f>
        <v>20</v>
      </c>
      <c r="H37" s="64">
        <f>R21</f>
        <v>22</v>
      </c>
      <c r="I37" s="65">
        <f>R22</f>
        <v>24</v>
      </c>
      <c r="J37" s="64">
        <f>R23</f>
        <v>26</v>
      </c>
      <c r="K37" s="64">
        <f>R24</f>
        <v>28</v>
      </c>
      <c r="L37" s="66">
        <f>R25</f>
        <v>30</v>
      </c>
      <c r="O37" s="19">
        <v>54</v>
      </c>
      <c r="P37" s="20">
        <v>347.682</v>
      </c>
      <c r="Q37" s="25">
        <f t="shared" si="0"/>
        <v>347.752</v>
      </c>
      <c r="R37" s="19">
        <v>54</v>
      </c>
      <c r="S37" s="20">
        <v>347.402</v>
      </c>
      <c r="T37" s="25">
        <f t="shared" si="1"/>
        <v>347.852</v>
      </c>
    </row>
    <row r="38" spans="1:20" ht="15" customHeight="1">
      <c r="A38" s="34" t="s">
        <v>1</v>
      </c>
      <c r="B38" s="48">
        <f>S15</f>
        <v>348.604</v>
      </c>
      <c r="C38" s="45">
        <f>S16</f>
        <v>347.852</v>
      </c>
      <c r="D38" s="45">
        <f>S17</f>
        <v>347.352</v>
      </c>
      <c r="E38" s="45">
        <f>S18</f>
        <v>347.502</v>
      </c>
      <c r="F38" s="45">
        <f>S19</f>
        <v>347.602</v>
      </c>
      <c r="G38" s="45">
        <f>S20</f>
        <v>347.402</v>
      </c>
      <c r="H38" s="45">
        <f>S21</f>
        <v>346.852</v>
      </c>
      <c r="I38" s="46">
        <f>S22</f>
        <v>346.832</v>
      </c>
      <c r="J38" s="45">
        <f>S23</f>
        <v>346.902</v>
      </c>
      <c r="K38" s="46">
        <f>S24</f>
        <v>347.552</v>
      </c>
      <c r="L38" s="47">
        <f>S25</f>
        <v>347.552</v>
      </c>
      <c r="M38" s="6"/>
      <c r="N38" s="6"/>
      <c r="O38" s="19">
        <v>56</v>
      </c>
      <c r="P38" s="20">
        <v>347.652</v>
      </c>
      <c r="Q38" s="25">
        <f t="shared" si="0"/>
        <v>347.752</v>
      </c>
      <c r="R38" s="19">
        <v>56</v>
      </c>
      <c r="S38" s="20">
        <v>347.552</v>
      </c>
      <c r="T38" s="25">
        <f t="shared" si="1"/>
        <v>347.852</v>
      </c>
    </row>
    <row r="39" spans="1:20" ht="15" customHeight="1">
      <c r="A39" s="34" t="s">
        <v>0</v>
      </c>
      <c r="B39" s="63">
        <f>R26</f>
        <v>32</v>
      </c>
      <c r="C39" s="63">
        <f>R27</f>
        <v>34</v>
      </c>
      <c r="D39" s="64">
        <f>R28</f>
        <v>36</v>
      </c>
      <c r="E39" s="64">
        <f>R29</f>
        <v>38</v>
      </c>
      <c r="F39" s="64">
        <f>R30</f>
        <v>40</v>
      </c>
      <c r="G39" s="64">
        <f>R31</f>
        <v>42</v>
      </c>
      <c r="H39" s="64">
        <f>R32</f>
        <v>44</v>
      </c>
      <c r="I39" s="65">
        <f>R33</f>
        <v>46</v>
      </c>
      <c r="J39" s="64">
        <f>R34</f>
        <v>48</v>
      </c>
      <c r="K39" s="64">
        <f>R35</f>
        <v>50</v>
      </c>
      <c r="L39" s="66">
        <f>R36</f>
        <v>52</v>
      </c>
      <c r="O39" s="19">
        <v>58</v>
      </c>
      <c r="P39" s="20">
        <v>347.552</v>
      </c>
      <c r="Q39" s="25">
        <f t="shared" si="0"/>
        <v>347.752</v>
      </c>
      <c r="R39" s="19">
        <v>58</v>
      </c>
      <c r="S39" s="20">
        <v>347.452</v>
      </c>
      <c r="T39" s="25">
        <f t="shared" si="1"/>
        <v>347.852</v>
      </c>
    </row>
    <row r="40" spans="1:20" ht="15" customHeight="1">
      <c r="A40" s="34" t="s">
        <v>1</v>
      </c>
      <c r="B40" s="46">
        <f>S26</f>
        <v>347.752</v>
      </c>
      <c r="C40" s="45">
        <f>S27</f>
        <v>347.862</v>
      </c>
      <c r="D40" s="45">
        <f>S28</f>
        <v>347.912</v>
      </c>
      <c r="E40" s="45">
        <f>S29</f>
        <v>348.062</v>
      </c>
      <c r="F40" s="45">
        <f>S30</f>
        <v>348.112</v>
      </c>
      <c r="G40" s="45">
        <f>S31</f>
        <v>347.854</v>
      </c>
      <c r="H40" s="45">
        <f>S32</f>
        <v>347.854</v>
      </c>
      <c r="I40" s="46">
        <f>S33</f>
        <v>348.212</v>
      </c>
      <c r="J40" s="45">
        <f>S34</f>
        <v>347.962</v>
      </c>
      <c r="K40" s="45">
        <f>S35</f>
        <v>347.854</v>
      </c>
      <c r="L40" s="47">
        <f>S36</f>
        <v>347.452</v>
      </c>
      <c r="O40" s="19">
        <v>60</v>
      </c>
      <c r="P40" s="20">
        <v>348.348</v>
      </c>
      <c r="Q40" s="25">
        <f t="shared" si="0"/>
        <v>347.752</v>
      </c>
      <c r="R40" s="19">
        <v>60</v>
      </c>
      <c r="S40" s="20">
        <v>348.752</v>
      </c>
      <c r="T40" s="25">
        <f t="shared" si="1"/>
        <v>347.852</v>
      </c>
    </row>
    <row r="41" spans="1:20" ht="15" customHeight="1">
      <c r="A41" s="34" t="s">
        <v>0</v>
      </c>
      <c r="B41" s="67">
        <f>R37</f>
        <v>54</v>
      </c>
      <c r="C41" s="64">
        <f>R38</f>
        <v>56</v>
      </c>
      <c r="D41" s="64">
        <f>R39</f>
        <v>58</v>
      </c>
      <c r="E41" s="64">
        <f>R40</f>
        <v>60</v>
      </c>
      <c r="F41" s="65">
        <f>R41</f>
        <v>62</v>
      </c>
      <c r="G41" s="64">
        <f>R42</f>
        <v>64</v>
      </c>
      <c r="H41" s="64">
        <f>R43</f>
        <v>66</v>
      </c>
      <c r="I41" s="64">
        <f>R44</f>
        <v>68</v>
      </c>
      <c r="J41" s="65">
        <f>R45</f>
        <v>70</v>
      </c>
      <c r="K41" s="65">
        <f>R46</f>
        <v>70</v>
      </c>
      <c r="L41" s="66">
        <f>R47</f>
        <v>80</v>
      </c>
      <c r="O41" s="19">
        <v>62</v>
      </c>
      <c r="P41" s="20">
        <v>348.825</v>
      </c>
      <c r="Q41" s="25">
        <f t="shared" si="0"/>
        <v>347.752</v>
      </c>
      <c r="R41" s="19">
        <v>62</v>
      </c>
      <c r="S41" s="20">
        <v>349.352</v>
      </c>
      <c r="T41" s="25">
        <f t="shared" si="1"/>
        <v>347.852</v>
      </c>
    </row>
    <row r="42" spans="1:20" ht="15" customHeight="1">
      <c r="A42" s="34" t="s">
        <v>1</v>
      </c>
      <c r="B42" s="49">
        <f>S37</f>
        <v>347.402</v>
      </c>
      <c r="C42" s="48">
        <f>S38</f>
        <v>347.552</v>
      </c>
      <c r="D42" s="45">
        <f>S39</f>
        <v>347.452</v>
      </c>
      <c r="E42" s="45">
        <f>S40</f>
        <v>348.752</v>
      </c>
      <c r="F42" s="45">
        <f>S41</f>
        <v>349.352</v>
      </c>
      <c r="G42" s="45">
        <f>S42</f>
        <v>349.864</v>
      </c>
      <c r="H42" s="45">
        <f>S43</f>
        <v>349.953</v>
      </c>
      <c r="I42" s="46">
        <f>S44</f>
        <v>351.554</v>
      </c>
      <c r="J42" s="45">
        <f>S45</f>
        <v>352.972</v>
      </c>
      <c r="K42" s="45">
        <f>S46</f>
        <v>355.001</v>
      </c>
      <c r="L42" s="47">
        <f>S47</f>
        <v>354.833</v>
      </c>
      <c r="O42" s="19">
        <v>64</v>
      </c>
      <c r="P42" s="20">
        <v>349.608</v>
      </c>
      <c r="Q42" s="25">
        <f t="shared" si="0"/>
        <v>347.752</v>
      </c>
      <c r="R42" s="19">
        <v>64</v>
      </c>
      <c r="S42" s="20">
        <v>349.864</v>
      </c>
      <c r="T42" s="25">
        <f t="shared" si="1"/>
        <v>347.852</v>
      </c>
    </row>
    <row r="43" spans="1:20" ht="15" customHeight="1">
      <c r="A43" s="34" t="s">
        <v>0</v>
      </c>
      <c r="B43" s="63">
        <f>R48</f>
        <v>90</v>
      </c>
      <c r="C43" s="64">
        <f>R49</f>
        <v>100</v>
      </c>
      <c r="D43" s="64">
        <f>R50</f>
        <v>110</v>
      </c>
      <c r="E43" s="64">
        <f>R51</f>
        <v>120</v>
      </c>
      <c r="F43" s="64">
        <f>R52</f>
        <v>130</v>
      </c>
      <c r="G43" s="35"/>
      <c r="H43" s="35"/>
      <c r="I43" s="35"/>
      <c r="J43" s="35"/>
      <c r="K43" s="36"/>
      <c r="L43" s="37"/>
      <c r="O43" s="21">
        <v>66</v>
      </c>
      <c r="P43" s="20">
        <v>350.71</v>
      </c>
      <c r="Q43" s="25">
        <f t="shared" si="0"/>
        <v>347.752</v>
      </c>
      <c r="R43" s="21">
        <v>66</v>
      </c>
      <c r="S43" s="20">
        <v>349.953</v>
      </c>
      <c r="T43" s="25">
        <f t="shared" si="1"/>
        <v>347.852</v>
      </c>
    </row>
    <row r="44" spans="1:20" ht="15" customHeight="1">
      <c r="A44" s="38" t="s">
        <v>1</v>
      </c>
      <c r="B44" s="49">
        <f>S48</f>
        <v>354.233</v>
      </c>
      <c r="C44" s="45">
        <f>S49</f>
        <v>353.732</v>
      </c>
      <c r="D44" s="45">
        <f>S50</f>
        <v>353.13</v>
      </c>
      <c r="E44" s="45">
        <f>S51</f>
        <v>352.692</v>
      </c>
      <c r="F44" s="45">
        <f>S52</f>
        <v>353.652</v>
      </c>
      <c r="G44" s="45"/>
      <c r="H44" s="45"/>
      <c r="I44" s="45"/>
      <c r="J44" s="35"/>
      <c r="K44" s="36"/>
      <c r="L44" s="37"/>
      <c r="O44" s="19">
        <v>68</v>
      </c>
      <c r="P44" s="32">
        <v>351.37</v>
      </c>
      <c r="Q44" s="25">
        <f t="shared" si="0"/>
        <v>347.752</v>
      </c>
      <c r="R44" s="19">
        <v>68</v>
      </c>
      <c r="S44" s="20">
        <v>351.554</v>
      </c>
      <c r="T44" s="25">
        <f t="shared" si="1"/>
        <v>347.852</v>
      </c>
    </row>
    <row r="45" spans="1:20" ht="15" customHeight="1">
      <c r="A45" s="38" t="s">
        <v>0</v>
      </c>
      <c r="B45" s="39"/>
      <c r="C45" s="35"/>
      <c r="D45" s="35"/>
      <c r="E45" s="35"/>
      <c r="F45" s="35"/>
      <c r="G45" s="35"/>
      <c r="H45" s="35"/>
      <c r="I45" s="35"/>
      <c r="J45" s="40"/>
      <c r="K45" s="41"/>
      <c r="L45" s="42"/>
      <c r="O45" s="19">
        <v>70</v>
      </c>
      <c r="P45" s="20">
        <v>353.659</v>
      </c>
      <c r="Q45" s="25">
        <f t="shared" si="0"/>
        <v>347.752</v>
      </c>
      <c r="R45" s="19">
        <v>70</v>
      </c>
      <c r="S45" s="20">
        <v>352.972</v>
      </c>
      <c r="T45" s="25">
        <f t="shared" si="1"/>
        <v>347.852</v>
      </c>
    </row>
    <row r="46" spans="1:20" ht="15" customHeight="1">
      <c r="A46" s="50" t="s">
        <v>1</v>
      </c>
      <c r="B46" s="51"/>
      <c r="C46" s="52"/>
      <c r="D46" s="52"/>
      <c r="E46" s="53"/>
      <c r="F46" s="53"/>
      <c r="G46" s="53"/>
      <c r="H46" s="53"/>
      <c r="I46" s="53"/>
      <c r="J46" s="53"/>
      <c r="K46" s="54"/>
      <c r="L46" s="55"/>
      <c r="O46" s="19">
        <v>70</v>
      </c>
      <c r="P46" s="20">
        <v>355.001</v>
      </c>
      <c r="Q46" s="25">
        <f t="shared" si="0"/>
        <v>347.752</v>
      </c>
      <c r="R46" s="19">
        <v>70</v>
      </c>
      <c r="S46" s="20">
        <v>355.001</v>
      </c>
      <c r="T46" s="25">
        <f t="shared" si="1"/>
        <v>347.852</v>
      </c>
    </row>
    <row r="47" spans="1:20" ht="15" customHeight="1">
      <c r="A47" s="56"/>
      <c r="B47" s="56"/>
      <c r="C47" s="56"/>
      <c r="D47" s="56"/>
      <c r="E47" s="56"/>
      <c r="F47" s="56"/>
      <c r="G47" s="56"/>
      <c r="H47" s="56"/>
      <c r="I47" s="56"/>
      <c r="J47" s="57"/>
      <c r="K47" s="57"/>
      <c r="L47" s="58"/>
      <c r="N47" s="7"/>
      <c r="O47" s="19">
        <v>80</v>
      </c>
      <c r="P47" s="20">
        <v>354.82</v>
      </c>
      <c r="Q47" s="25">
        <f t="shared" si="0"/>
        <v>347.752</v>
      </c>
      <c r="R47" s="19">
        <v>80</v>
      </c>
      <c r="S47" s="20">
        <v>354.833</v>
      </c>
      <c r="T47" s="25">
        <f t="shared" si="1"/>
        <v>347.852</v>
      </c>
    </row>
    <row r="48" spans="1:20" ht="15" customHeight="1">
      <c r="A48" s="43"/>
      <c r="B48" s="10" t="s">
        <v>2</v>
      </c>
      <c r="C48" s="13">
        <v>355.324</v>
      </c>
      <c r="D48" s="11" t="s">
        <v>8</v>
      </c>
      <c r="E48" s="12"/>
      <c r="F48" s="10" t="s">
        <v>3</v>
      </c>
      <c r="G48" s="13">
        <v>355.109</v>
      </c>
      <c r="H48" s="11" t="s">
        <v>8</v>
      </c>
      <c r="I48" s="14"/>
      <c r="J48" s="10" t="s">
        <v>4</v>
      </c>
      <c r="K48" s="13">
        <v>355.001</v>
      </c>
      <c r="L48" s="11" t="s">
        <v>8</v>
      </c>
      <c r="O48" s="19">
        <v>90</v>
      </c>
      <c r="P48" s="20">
        <v>354.18</v>
      </c>
      <c r="Q48" s="25">
        <f t="shared" si="0"/>
        <v>347.752</v>
      </c>
      <c r="R48" s="19">
        <v>90</v>
      </c>
      <c r="S48" s="20">
        <v>354.233</v>
      </c>
      <c r="T48" s="25">
        <f t="shared" si="1"/>
        <v>347.852</v>
      </c>
    </row>
    <row r="49" spans="1:20" ht="15" customHeight="1">
      <c r="A49" s="9"/>
      <c r="B49" s="10" t="s">
        <v>5</v>
      </c>
      <c r="C49" s="13">
        <f>MIN(S4:S51)</f>
        <v>346.832</v>
      </c>
      <c r="D49" s="11" t="s">
        <v>8</v>
      </c>
      <c r="E49" s="12"/>
      <c r="F49" s="10" t="s">
        <v>6</v>
      </c>
      <c r="G49" s="13">
        <v>346.652</v>
      </c>
      <c r="H49" s="11" t="s">
        <v>8</v>
      </c>
      <c r="I49" s="14"/>
      <c r="J49" s="72" t="s">
        <v>14</v>
      </c>
      <c r="K49" s="73"/>
      <c r="L49" s="74"/>
      <c r="O49" s="19">
        <v>100</v>
      </c>
      <c r="P49" s="20">
        <v>353.579</v>
      </c>
      <c r="Q49" s="25">
        <f t="shared" si="0"/>
        <v>347.752</v>
      </c>
      <c r="R49" s="19">
        <v>100</v>
      </c>
      <c r="S49" s="20">
        <v>353.732</v>
      </c>
      <c r="T49" s="25">
        <f t="shared" si="1"/>
        <v>347.852</v>
      </c>
    </row>
    <row r="50" spans="15:20" ht="15" customHeight="1">
      <c r="O50" s="19">
        <v>110</v>
      </c>
      <c r="P50" s="20">
        <v>353</v>
      </c>
      <c r="Q50" s="25">
        <f t="shared" si="0"/>
        <v>347.752</v>
      </c>
      <c r="R50" s="19">
        <v>110</v>
      </c>
      <c r="S50" s="20">
        <v>353.13</v>
      </c>
      <c r="T50" s="25">
        <f t="shared" si="1"/>
        <v>347.852</v>
      </c>
    </row>
    <row r="51" spans="1:20" ht="15" customHeight="1">
      <c r="A51" s="9"/>
      <c r="J51" s="76" t="s">
        <v>11</v>
      </c>
      <c r="K51" s="76"/>
      <c r="L51" s="76"/>
      <c r="O51" s="19">
        <v>120</v>
      </c>
      <c r="P51" s="20">
        <v>352.728</v>
      </c>
      <c r="Q51" s="25">
        <f t="shared" si="0"/>
        <v>347.752</v>
      </c>
      <c r="R51" s="19">
        <v>120</v>
      </c>
      <c r="S51" s="20">
        <v>352.692</v>
      </c>
      <c r="T51" s="25">
        <f t="shared" si="1"/>
        <v>347.852</v>
      </c>
    </row>
    <row r="52" spans="1:20" ht="15" customHeight="1">
      <c r="A52" s="9"/>
      <c r="O52" s="19" t="s">
        <v>13</v>
      </c>
      <c r="P52" s="20">
        <v>353.652</v>
      </c>
      <c r="Q52" s="25"/>
      <c r="R52" s="19">
        <v>130</v>
      </c>
      <c r="S52" s="20">
        <v>353.652</v>
      </c>
      <c r="T52" s="25">
        <f t="shared" si="1"/>
        <v>347.852</v>
      </c>
    </row>
    <row r="53" spans="1:20" ht="1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O53" s="29"/>
      <c r="P53" s="30"/>
      <c r="Q53" s="28"/>
      <c r="R53" s="29"/>
      <c r="S53" s="30"/>
      <c r="T53" s="28"/>
    </row>
    <row r="54" spans="15:22" ht="15" customHeight="1">
      <c r="O54" s="29"/>
      <c r="P54" s="30"/>
      <c r="Q54" s="28"/>
      <c r="R54" s="29"/>
      <c r="S54" s="30"/>
      <c r="T54" s="28"/>
      <c r="V54" s="33"/>
    </row>
    <row r="55" spans="6:20" ht="15" customHeight="1">
      <c r="F55" s="27"/>
      <c r="G55" s="27"/>
      <c r="H55" s="27"/>
      <c r="O55" s="29"/>
      <c r="P55" s="30"/>
      <c r="Q55" s="28"/>
      <c r="R55" s="29"/>
      <c r="S55" s="30"/>
      <c r="T55" s="28"/>
    </row>
    <row r="56" spans="6:20" ht="15" customHeight="1">
      <c r="F56" s="27"/>
      <c r="G56" s="27"/>
      <c r="H56" s="27"/>
      <c r="O56" s="29"/>
      <c r="P56" s="30"/>
      <c r="Q56" s="28"/>
      <c r="R56" s="29"/>
      <c r="S56" s="30"/>
      <c r="T56" s="28"/>
    </row>
    <row r="57" spans="5:20" ht="15" customHeight="1">
      <c r="E57" s="75" t="s">
        <v>9</v>
      </c>
      <c r="F57" s="75"/>
      <c r="G57" s="75"/>
      <c r="H57" s="75"/>
      <c r="I57" s="75"/>
      <c r="O57" s="29"/>
      <c r="P57" s="30"/>
      <c r="Q57" s="28"/>
      <c r="R57" s="29"/>
      <c r="S57" s="30"/>
      <c r="T57" s="28"/>
    </row>
    <row r="58" spans="14:20" ht="15" customHeight="1">
      <c r="N58" s="7"/>
      <c r="O58" s="22"/>
      <c r="P58" s="23"/>
      <c r="Q58" s="24"/>
      <c r="R58" s="22"/>
      <c r="S58" s="23"/>
      <c r="T58" s="24"/>
    </row>
    <row r="59" spans="6:19" ht="15" customHeight="1">
      <c r="F59" s="68" t="s">
        <v>10</v>
      </c>
      <c r="G59" s="68"/>
      <c r="H59" s="68"/>
      <c r="S59" s="33"/>
    </row>
    <row r="60" ht="15" customHeight="1">
      <c r="S60" s="33"/>
    </row>
    <row r="61" spans="16:19" ht="15" customHeight="1">
      <c r="P61" s="26"/>
      <c r="S61" s="33"/>
    </row>
    <row r="62" ht="15" customHeight="1">
      <c r="S62" s="33"/>
    </row>
    <row r="63" ht="15" customHeight="1">
      <c r="S63" s="33"/>
    </row>
    <row r="64" ht="15" customHeight="1">
      <c r="S64" s="33"/>
    </row>
    <row r="65" ht="15" customHeight="1">
      <c r="S65" s="33"/>
    </row>
    <row r="66" ht="15" customHeight="1">
      <c r="S66" s="33"/>
    </row>
    <row r="67" ht="15" customHeight="1">
      <c r="S67" s="33"/>
    </row>
    <row r="68" ht="15" customHeight="1">
      <c r="S68" s="33"/>
    </row>
    <row r="69" ht="15" customHeight="1">
      <c r="S69" s="33"/>
    </row>
    <row r="70" ht="15" customHeight="1">
      <c r="S70" s="33"/>
    </row>
    <row r="71" ht="15" customHeight="1">
      <c r="S71" s="33"/>
    </row>
    <row r="72" ht="12.75">
      <c r="S72" s="33"/>
    </row>
    <row r="73" ht="12.75">
      <c r="S73" s="33"/>
    </row>
    <row r="74" ht="12.75">
      <c r="S74" s="33"/>
    </row>
    <row r="75" ht="12.75">
      <c r="S75" s="33"/>
    </row>
    <row r="76" ht="12.75">
      <c r="S76" s="33"/>
    </row>
    <row r="77" ht="12.75">
      <c r="S77" s="33"/>
    </row>
    <row r="78" ht="12.75">
      <c r="S78" s="33"/>
    </row>
    <row r="79" ht="12.75">
      <c r="S79" s="33"/>
    </row>
    <row r="80" ht="12.75">
      <c r="S80" s="33"/>
    </row>
  </sheetData>
  <sheetProtection/>
  <mergeCells count="8">
    <mergeCell ref="F59:H59"/>
    <mergeCell ref="R1:T1"/>
    <mergeCell ref="R2:T2"/>
    <mergeCell ref="E57:I57"/>
    <mergeCell ref="O1:Q1"/>
    <mergeCell ref="O2:Q2"/>
    <mergeCell ref="J49:L49"/>
    <mergeCell ref="J51:L51"/>
  </mergeCells>
  <printOptions/>
  <pageMargins left="1.062992125984252" right="0.3937007874015748" top="0.5118110236220472" bottom="0.5511811023622047" header="0.5118110236220472" footer="0.5118110236220472"/>
  <pageSetup horizontalDpi="300" verticalDpi="300" orientation="portrait" paperSize="9" r:id="rId2"/>
  <headerFooter alignWithMargins="0">
    <oddHeader>&amp;R๒๘</oddHeader>
  </headerFooter>
  <ignoredErrors>
    <ignoredError sqref="C49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Asus</cp:lastModifiedBy>
  <cp:lastPrinted>2023-05-03T03:27:41Z</cp:lastPrinted>
  <dcterms:created xsi:type="dcterms:W3CDTF">2010-03-02T03:55:27Z</dcterms:created>
  <dcterms:modified xsi:type="dcterms:W3CDTF">2024-03-11T04:43:29Z</dcterms:modified>
  <cp:category/>
  <cp:version/>
  <cp:contentType/>
  <cp:contentStatus/>
</cp:coreProperties>
</file>