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<sst xmlns="http://schemas.openxmlformats.org/spreadsheetml/2006/main" count="29" uniqueCount="24">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</sst>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19" borderId="18" xfId="0" applyNumberFormat="1" applyFont="1" applyFill="1" applyBorder="1" applyAlignment="1" applyProtection="1">
      <alignment vertical="center"/>
      <protection/>
    </xf>
    <xf numFmtId="236" fontId="8" fillId="19" borderId="0" xfId="0" applyNumberFormat="1" applyFont="1" applyFill="1" applyBorder="1" applyAlignment="1" applyProtection="1">
      <alignment vertical="center"/>
      <protection/>
    </xf>
    <xf numFmtId="236" fontId="8" fillId="19" borderId="19" xfId="0" applyNumberFormat="1" applyFont="1" applyFill="1" applyBorder="1" applyAlignment="1" applyProtection="1">
      <alignment vertical="center"/>
      <protection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8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05"/>
          <c:w val="0.871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'P.91-H.05'!$N$7:$N$17</c:f>
              <c:numCache>
                <c:ptCount val="11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38.28</c:v>
                </c:pt>
                <c:pt idx="10">
                  <c:v>46.80000000000001</c:v>
                </c:pt>
              </c:numCache>
            </c:numRef>
          </c:val>
        </c:ser>
        <c:gapWidth val="100"/>
        <c:axId val="52225300"/>
        <c:axId val="265653"/>
      </c:barChart>
      <c:lineChart>
        <c:grouping val="standard"/>
        <c:varyColors val="0"/>
        <c:ser>
          <c:idx val="1"/>
          <c:order val="1"/>
          <c:tx>
            <c:v>ค่าเฉลี่ย 56.2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'P.91-H.05'!$P$7:$P$16</c:f>
              <c:numCache>
                <c:ptCount val="10"/>
                <c:pt idx="0">
                  <c:v>56.19</c:v>
                </c:pt>
                <c:pt idx="1">
                  <c:v>56.19</c:v>
                </c:pt>
                <c:pt idx="2">
                  <c:v>56.19</c:v>
                </c:pt>
                <c:pt idx="3">
                  <c:v>56.19</c:v>
                </c:pt>
                <c:pt idx="4">
                  <c:v>56.19</c:v>
                </c:pt>
                <c:pt idx="5">
                  <c:v>56.19</c:v>
                </c:pt>
                <c:pt idx="6">
                  <c:v>56.19</c:v>
                </c:pt>
                <c:pt idx="7">
                  <c:v>56.19</c:v>
                </c:pt>
                <c:pt idx="8">
                  <c:v>56.19</c:v>
                </c:pt>
                <c:pt idx="9">
                  <c:v>56.19</c:v>
                </c:pt>
              </c:numCache>
            </c:numRef>
          </c:val>
          <c:smooth val="0"/>
        </c:ser>
        <c:axId val="52225300"/>
        <c:axId val="265653"/>
      </c:line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5653"/>
        <c:crossesAt val="0"/>
        <c:auto val="1"/>
        <c:lblOffset val="100"/>
        <c:tickLblSkip val="1"/>
        <c:noMultiLvlLbl val="0"/>
      </c:catAx>
      <c:valAx>
        <c:axId val="26565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00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tabSelected="1" zoomScalePageLayoutView="0" workbookViewId="0" topLeftCell="A16">
      <selection activeCell="Q24" sqref="Q24:Q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>+N7*1000000/(365*86400)</f>
        <v>3.048301369863013</v>
      </c>
      <c r="P7" s="37">
        <f aca="true" t="shared" si="1" ref="P7:P16">$N$33</f>
        <v>56.19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aca="true" t="shared" si="2" ref="O8:O17">+N8*1000000/(365*86400)</f>
        <v>4.229397260273972</v>
      </c>
      <c r="P8" s="37">
        <f t="shared" si="1"/>
        <v>56.19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2"/>
        <v>1.541890410958904</v>
      </c>
      <c r="P9" s="37">
        <f t="shared" si="1"/>
        <v>56.19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2"/>
        <v>1.4143561643835618</v>
      </c>
      <c r="P10" s="37">
        <f t="shared" si="1"/>
        <v>56.19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2"/>
        <v>1.199260273972603</v>
      </c>
      <c r="P11" s="37">
        <f t="shared" si="1"/>
        <v>56.19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2"/>
        <v>0.6094622019279554</v>
      </c>
      <c r="P12" s="37">
        <f t="shared" si="1"/>
        <v>56.19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2"/>
        <v>1.312468290208016</v>
      </c>
      <c r="P13" s="37">
        <f t="shared" si="1"/>
        <v>56.19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>SUM(B14:M14)</f>
        <v>48.980000000000004</v>
      </c>
      <c r="O14" s="36">
        <f t="shared" si="2"/>
        <v>1.5531456113647897</v>
      </c>
      <c r="P14" s="37">
        <f t="shared" si="1"/>
        <v>56.19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>SUM(B15:M15)</f>
        <v>53.54</v>
      </c>
      <c r="O15" s="36">
        <f t="shared" si="2"/>
        <v>1.697742262810756</v>
      </c>
      <c r="P15" s="37">
        <f t="shared" si="1"/>
        <v>56.19</v>
      </c>
      <c r="Q15" s="32"/>
    </row>
    <row r="16" spans="1:17" ht="15" customHeight="1">
      <c r="A16" s="31">
        <v>2562</v>
      </c>
      <c r="B16" s="34">
        <v>1.55</v>
      </c>
      <c r="C16" s="34">
        <v>2.16</v>
      </c>
      <c r="D16" s="34">
        <v>2.06</v>
      </c>
      <c r="E16" s="34">
        <v>2.48</v>
      </c>
      <c r="F16" s="34">
        <v>11.07</v>
      </c>
      <c r="G16" s="34">
        <v>5.57</v>
      </c>
      <c r="H16" s="34">
        <v>2.96</v>
      </c>
      <c r="I16" s="34">
        <v>2.78</v>
      </c>
      <c r="J16" s="34">
        <v>2.12</v>
      </c>
      <c r="K16" s="34">
        <v>2.1</v>
      </c>
      <c r="L16" s="34">
        <v>1.72</v>
      </c>
      <c r="M16" s="34">
        <v>1.71</v>
      </c>
      <c r="N16" s="35">
        <f>SUM(B16:M16)</f>
        <v>38.28</v>
      </c>
      <c r="O16" s="36">
        <f t="shared" si="2"/>
        <v>1.2138508371385084</v>
      </c>
      <c r="P16" s="37">
        <f t="shared" si="1"/>
        <v>56.19</v>
      </c>
      <c r="Q16" s="32"/>
    </row>
    <row r="17" spans="1:17" ht="15" customHeight="1">
      <c r="A17" s="43">
        <v>2563</v>
      </c>
      <c r="B17" s="44">
        <v>0.2</v>
      </c>
      <c r="C17" s="44">
        <v>0.2</v>
      </c>
      <c r="D17" s="44">
        <v>0.3</v>
      </c>
      <c r="E17" s="44">
        <v>0.4</v>
      </c>
      <c r="F17" s="44">
        <v>30</v>
      </c>
      <c r="G17" s="44">
        <v>10.8</v>
      </c>
      <c r="H17" s="44">
        <v>3.2</v>
      </c>
      <c r="I17" s="44">
        <v>1.7</v>
      </c>
      <c r="J17" s="44">
        <v>0</v>
      </c>
      <c r="K17" s="44">
        <v>0</v>
      </c>
      <c r="L17" s="44">
        <v>0</v>
      </c>
      <c r="M17" s="44">
        <v>0</v>
      </c>
      <c r="N17" s="45">
        <f>SUM(B17:M17)</f>
        <v>46.80000000000001</v>
      </c>
      <c r="O17" s="46">
        <f t="shared" si="2"/>
        <v>1.4840182648401832</v>
      </c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3" t="s">
        <v>19</v>
      </c>
      <c r="B32" s="38">
        <v>2.07</v>
      </c>
      <c r="C32" s="38">
        <v>3.16</v>
      </c>
      <c r="D32" s="38">
        <v>7.94</v>
      </c>
      <c r="E32" s="38">
        <v>8.48</v>
      </c>
      <c r="F32" s="38">
        <v>42.73</v>
      </c>
      <c r="G32" s="38">
        <v>34.2</v>
      </c>
      <c r="H32" s="38">
        <v>15.28</v>
      </c>
      <c r="I32" s="38">
        <v>12.71</v>
      </c>
      <c r="J32" s="38">
        <v>6.24</v>
      </c>
      <c r="K32" s="38">
        <v>5.67</v>
      </c>
      <c r="L32" s="38">
        <v>4.91</v>
      </c>
      <c r="M32" s="38">
        <v>3.77</v>
      </c>
      <c r="N32" s="38">
        <v>133.38</v>
      </c>
      <c r="O32" s="38">
        <v>4.23</v>
      </c>
      <c r="P32" s="39"/>
      <c r="Q32" s="32"/>
    </row>
    <row r="33" spans="1:17" ht="15" customHeight="1">
      <c r="A33" s="33" t="s">
        <v>16</v>
      </c>
      <c r="B33" s="38">
        <v>0.9</v>
      </c>
      <c r="C33" s="38">
        <v>1.67</v>
      </c>
      <c r="D33" s="38">
        <v>2.48</v>
      </c>
      <c r="E33" s="38">
        <v>4.18</v>
      </c>
      <c r="F33" s="38">
        <v>13.4</v>
      </c>
      <c r="G33" s="38">
        <v>12.76</v>
      </c>
      <c r="H33" s="38">
        <v>7.81</v>
      </c>
      <c r="I33" s="38">
        <v>5.37</v>
      </c>
      <c r="J33" s="38">
        <v>2.63</v>
      </c>
      <c r="K33" s="38">
        <v>2.16</v>
      </c>
      <c r="L33" s="38">
        <v>1.46</v>
      </c>
      <c r="M33" s="38">
        <v>1.36</v>
      </c>
      <c r="N33" s="38">
        <v>56.19</v>
      </c>
      <c r="O33" s="36">
        <v>1.78</v>
      </c>
      <c r="P33" s="39"/>
      <c r="Q33" s="32"/>
    </row>
    <row r="34" spans="1:17" ht="15" customHeight="1">
      <c r="A34" s="33" t="s">
        <v>20</v>
      </c>
      <c r="B34" s="38">
        <v>0.25</v>
      </c>
      <c r="C34" s="38">
        <v>0.17</v>
      </c>
      <c r="D34" s="38">
        <v>0.2</v>
      </c>
      <c r="E34" s="38">
        <v>2.04</v>
      </c>
      <c r="F34" s="38">
        <v>3.46</v>
      </c>
      <c r="G34" s="38">
        <v>2.14</v>
      </c>
      <c r="H34" s="38">
        <v>2.96</v>
      </c>
      <c r="I34" s="38">
        <v>1.67</v>
      </c>
      <c r="J34" s="38">
        <v>0.82</v>
      </c>
      <c r="K34" s="38">
        <v>0.5</v>
      </c>
      <c r="L34" s="38">
        <v>0.57</v>
      </c>
      <c r="M34" s="38">
        <v>0.39</v>
      </c>
      <c r="N34" s="38">
        <v>19.22</v>
      </c>
      <c r="O34" s="38">
        <v>0.61</v>
      </c>
      <c r="P34" s="39"/>
      <c r="Q34" s="32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4"/>
      <c r="B43" s="25"/>
      <c r="C43" s="26"/>
      <c r="D43" s="27"/>
      <c r="E43" s="25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spans="1:15" ht="24.75" customHeight="1">
      <c r="A46" s="24"/>
      <c r="B46" s="25"/>
      <c r="C46" s="25"/>
      <c r="D46" s="25"/>
      <c r="E46" s="27"/>
      <c r="F46" s="25"/>
      <c r="G46" s="25"/>
      <c r="H46" s="25"/>
      <c r="I46" s="25"/>
      <c r="J46" s="25"/>
      <c r="K46" s="25"/>
      <c r="L46" s="25"/>
      <c r="M46" s="25"/>
      <c r="N46" s="28"/>
      <c r="O46" s="27"/>
    </row>
    <row r="47" spans="1:15" ht="24.75" customHeight="1">
      <c r="A47" s="24"/>
      <c r="B47" s="25"/>
      <c r="C47" s="25"/>
      <c r="D47" s="25"/>
      <c r="E47" s="27"/>
      <c r="F47" s="25"/>
      <c r="G47" s="25"/>
      <c r="H47" s="25"/>
      <c r="I47" s="25"/>
      <c r="J47" s="25"/>
      <c r="K47" s="25"/>
      <c r="L47" s="25"/>
      <c r="M47" s="25"/>
      <c r="N47" s="28"/>
      <c r="O47" s="27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4">
    <mergeCell ref="A2:O2"/>
    <mergeCell ref="L3:O3"/>
    <mergeCell ref="A3:D3"/>
    <mergeCell ref="A36:O36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2021-04-23T02:07:15Z</dcterms:modified>
  <cp:category/>
  <cp:version/>
  <cp:contentType/>
  <cp:contentStatus/>
</cp:coreProperties>
</file>