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<sst xmlns="http://schemas.openxmlformats.org/spreadsheetml/2006/main" count="29" uniqueCount="24">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</sst>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P.91 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05"/>
          <c:w val="0.871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'P.91-H.05'!$N$7:$N$16</c:f>
              <c:numCache>
                <c:ptCount val="10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26.2</c:v>
                </c:pt>
              </c:numCache>
            </c:numRef>
          </c:val>
        </c:ser>
        <c:gapWidth val="100"/>
        <c:axId val="47644873"/>
        <c:axId val="26150674"/>
      </c:barChart>
      <c:lineChart>
        <c:grouping val="standard"/>
        <c:varyColors val="0"/>
        <c:ser>
          <c:idx val="1"/>
          <c:order val="1"/>
          <c:tx>
            <c:v>ค่าเฉลี่ย 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'P.91-H.05'!$P$7:$P$15</c:f>
              <c:numCache>
                <c:ptCount val="9"/>
                <c:pt idx="0">
                  <c:v>58.17999999999999</c:v>
                </c:pt>
                <c:pt idx="1">
                  <c:v>58.17999999999999</c:v>
                </c:pt>
                <c:pt idx="2">
                  <c:v>58.17999999999999</c:v>
                </c:pt>
                <c:pt idx="3">
                  <c:v>58.17999999999999</c:v>
                </c:pt>
                <c:pt idx="4">
                  <c:v>58.17999999999999</c:v>
                </c:pt>
                <c:pt idx="5">
                  <c:v>58.17999999999999</c:v>
                </c:pt>
                <c:pt idx="6">
                  <c:v>58.17999999999999</c:v>
                </c:pt>
                <c:pt idx="7">
                  <c:v>58.17999999999999</c:v>
                </c:pt>
                <c:pt idx="8">
                  <c:v>58.17999999999999</c:v>
                </c:pt>
              </c:numCache>
            </c:numRef>
          </c:val>
          <c:smooth val="0"/>
        </c:ser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150674"/>
        <c:crossesAt val="0"/>
        <c:auto val="1"/>
        <c:lblOffset val="100"/>
        <c:tickLblSkip val="1"/>
        <c:noMultiLvlLbl val="0"/>
      </c:catAx>
      <c:valAx>
        <c:axId val="2615067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tabSelected="1" zoomScalePageLayoutView="0" workbookViewId="0" topLeftCell="A9">
      <selection activeCell="R20" sqref="R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 aca="true" t="shared" si="1" ref="O7:O16">+N7*0.0317097</f>
        <v>3.0482925273503994</v>
      </c>
      <c r="P7" s="37">
        <f aca="true" t="shared" si="2" ref="P7:P15">$N$33</f>
        <v>58.17999999999999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t="shared" si="1"/>
        <v>4.229384991638399</v>
      </c>
      <c r="P8" s="37">
        <f t="shared" si="2"/>
        <v>58.17999999999999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1"/>
        <v>1.5418859382432</v>
      </c>
      <c r="P9" s="37">
        <f t="shared" si="2"/>
        <v>58.17999999999999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1"/>
        <v>1.4143520616192002</v>
      </c>
      <c r="P10" s="37">
        <f t="shared" si="2"/>
        <v>58.17999999999999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1"/>
        <v>1.1992567951584003</v>
      </c>
      <c r="P11" s="37">
        <f t="shared" si="2"/>
        <v>58.17999999999999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1"/>
        <v>0.609460434</v>
      </c>
      <c r="P12" s="37">
        <f t="shared" si="2"/>
        <v>58.17999999999999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1"/>
        <v>1.3124644829999998</v>
      </c>
      <c r="P13" s="37">
        <f t="shared" si="2"/>
        <v>58.17999999999999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1"/>
        <v>1.5531411060000002</v>
      </c>
      <c r="P14" s="37">
        <f t="shared" si="2"/>
        <v>58.17999999999999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1"/>
        <v>1.697737338</v>
      </c>
      <c r="P15" s="37">
        <f t="shared" si="2"/>
        <v>58.17999999999999</v>
      </c>
      <c r="Q15" s="32"/>
    </row>
    <row r="16" spans="1:17" ht="15" customHeight="1">
      <c r="A16" s="43">
        <v>2562</v>
      </c>
      <c r="B16" s="44">
        <v>0.5</v>
      </c>
      <c r="C16" s="44">
        <v>0.6</v>
      </c>
      <c r="D16" s="44">
        <v>0.6</v>
      </c>
      <c r="E16" s="44">
        <v>0.6</v>
      </c>
      <c r="F16" s="44">
        <v>12.3</v>
      </c>
      <c r="G16" s="44">
        <v>7.4</v>
      </c>
      <c r="H16" s="44">
        <v>4.2</v>
      </c>
      <c r="I16" s="44">
        <v>4.6</v>
      </c>
      <c r="J16" s="44">
        <v>3.3</v>
      </c>
      <c r="K16" s="44">
        <v>0.2</v>
      </c>
      <c r="L16" s="44">
        <v>0.2</v>
      </c>
      <c r="M16" s="44">
        <v>0.2</v>
      </c>
      <c r="N16" s="45">
        <f>SUM(B16:M16)</f>
        <v>34.7</v>
      </c>
      <c r="O16" s="46">
        <f t="shared" si="1"/>
        <v>1.10032659</v>
      </c>
      <c r="P16" s="37"/>
      <c r="Q16" s="32"/>
    </row>
    <row r="17" spans="1:17" ht="15" customHeight="1">
      <c r="A17" s="31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3" t="s">
        <v>19</v>
      </c>
      <c r="B32" s="38">
        <v>2.07</v>
      </c>
      <c r="C32" s="38">
        <v>3.16</v>
      </c>
      <c r="D32" s="38">
        <v>7.94</v>
      </c>
      <c r="E32" s="38">
        <v>8.48</v>
      </c>
      <c r="F32" s="38">
        <v>42.73</v>
      </c>
      <c r="G32" s="38">
        <v>34.2</v>
      </c>
      <c r="H32" s="38">
        <v>15.28</v>
      </c>
      <c r="I32" s="38">
        <v>12.71</v>
      </c>
      <c r="J32" s="38">
        <v>6.24</v>
      </c>
      <c r="K32" s="38">
        <v>5.67</v>
      </c>
      <c r="L32" s="38">
        <v>4.91</v>
      </c>
      <c r="M32" s="38">
        <v>3.77</v>
      </c>
      <c r="N32" s="38">
        <f>MAX(N7:N13)</f>
        <v>133.37827199999998</v>
      </c>
      <c r="O32" s="38">
        <f>MAX(O7:O13)</f>
        <v>4.229384991638399</v>
      </c>
      <c r="P32" s="39"/>
      <c r="Q32" s="32"/>
    </row>
    <row r="33" spans="1:17" ht="15" customHeight="1">
      <c r="A33" s="33" t="s">
        <v>16</v>
      </c>
      <c r="B33" s="38">
        <v>0.83</v>
      </c>
      <c r="C33" s="38">
        <v>1.62</v>
      </c>
      <c r="D33" s="38">
        <v>2.53</v>
      </c>
      <c r="E33" s="38">
        <v>4.37</v>
      </c>
      <c r="F33" s="38">
        <v>13.66</v>
      </c>
      <c r="G33" s="38">
        <v>13.56</v>
      </c>
      <c r="H33" s="38">
        <v>8.35</v>
      </c>
      <c r="I33" s="38">
        <v>5.66</v>
      </c>
      <c r="J33" s="38">
        <v>2.69</v>
      </c>
      <c r="K33" s="38">
        <v>2.16</v>
      </c>
      <c r="L33" s="38">
        <v>1.43</v>
      </c>
      <c r="M33" s="38">
        <v>1.32</v>
      </c>
      <c r="N33" s="38">
        <f>SUM(B33:M33)</f>
        <v>58.17999999999999</v>
      </c>
      <c r="O33" s="36">
        <f>+N33*0.0317097</f>
        <v>1.8448703459999998</v>
      </c>
      <c r="P33" s="39"/>
      <c r="Q33" s="32"/>
    </row>
    <row r="34" spans="1:17" ht="15" customHeight="1">
      <c r="A34" s="33" t="s">
        <v>20</v>
      </c>
      <c r="B34" s="38">
        <v>0.25</v>
      </c>
      <c r="C34" s="38">
        <v>0.17</v>
      </c>
      <c r="D34" s="38">
        <v>0.2</v>
      </c>
      <c r="E34" s="38">
        <v>2.04</v>
      </c>
      <c r="F34" s="38">
        <v>3.46</v>
      </c>
      <c r="G34" s="38">
        <v>2.14</v>
      </c>
      <c r="H34" s="38">
        <v>4.11</v>
      </c>
      <c r="I34" s="38">
        <v>1.67</v>
      </c>
      <c r="J34" s="38">
        <v>0.82</v>
      </c>
      <c r="K34" s="38">
        <v>0.5</v>
      </c>
      <c r="L34" s="38">
        <v>0.57</v>
      </c>
      <c r="M34" s="38">
        <v>0.39</v>
      </c>
      <c r="N34" s="38">
        <f>MIN(N7:N13)</f>
        <v>19.220000000000002</v>
      </c>
      <c r="O34" s="38">
        <f>MIN(O7:O13)</f>
        <v>0.609460434</v>
      </c>
      <c r="P34" s="39"/>
      <c r="Q34" s="32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4"/>
      <c r="B43" s="25"/>
      <c r="C43" s="26"/>
      <c r="D43" s="27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spans="1:15" ht="24.75" customHeight="1">
      <c r="A47" s="24"/>
      <c r="B47" s="25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6:O3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2020-04-23T03:16:37Z</dcterms:modified>
  <cp:category/>
  <cp:version/>
  <cp:contentType/>
  <cp:contentStatus/>
</cp:coreProperties>
</file>