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7" sheetId="1" r:id="rId1"/>
    <sheet name="ปริมาณน้ำสูงสุด" sheetId="2" r:id="rId2"/>
    <sheet name="ปริมาณน้ำต่ำสุด" sheetId="3" r:id="rId3"/>
    <sheet name="Data P.87" sheetId="4" r:id="rId4"/>
  </sheets>
  <definedNames>
    <definedName name="Print_Area_MI">#REF!</definedName>
    <definedName name="_xlnm.Print_Titles" localSheetId="3">'Data P.87'!$1:$8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<sst xmlns="http://schemas.openxmlformats.org/spreadsheetml/2006/main" count="50" uniqueCount="23">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</sst>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0.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78" fontId="0" fillId="0" borderId="0" xfId="0" applyAlignment="1">
      <alignment/>
    </xf>
    <xf numFmtId="0" fontId="0" fillId="0" borderId="0" xfId="90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1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3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181" fontId="25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2" fontId="25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0" fontId="25" fillId="0" borderId="24" xfId="90" applyFont="1" applyBorder="1" applyAlignment="1">
      <alignment horizontal="center"/>
      <protection/>
    </xf>
    <xf numFmtId="2" fontId="25" fillId="0" borderId="25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5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Continuous"/>
      <protection/>
    </xf>
    <xf numFmtId="181" fontId="25" fillId="0" borderId="27" xfId="90" applyNumberFormat="1" applyFont="1" applyBorder="1" applyAlignment="1">
      <alignment horizontal="centerContinuous"/>
      <protection/>
    </xf>
    <xf numFmtId="2" fontId="25" fillId="0" borderId="26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>
      <alignment/>
      <protection/>
    </xf>
    <xf numFmtId="2" fontId="25" fillId="0" borderId="24" xfId="90" applyNumberFormat="1" applyFont="1" applyBorder="1" applyAlignment="1">
      <alignment horizontal="center"/>
      <protection/>
    </xf>
    <xf numFmtId="2" fontId="26" fillId="0" borderId="28" xfId="90" applyNumberFormat="1" applyFont="1" applyBorder="1">
      <alignment/>
      <protection/>
    </xf>
    <xf numFmtId="181" fontId="26" fillId="0" borderId="28" xfId="90" applyNumberFormat="1" applyFont="1" applyBorder="1" applyAlignment="1">
      <alignment horizontal="center"/>
      <protection/>
    </xf>
    <xf numFmtId="2" fontId="26" fillId="0" borderId="28" xfId="90" applyNumberFormat="1" applyFont="1" applyBorder="1" applyAlignment="1">
      <alignment horizontal="left"/>
      <protection/>
    </xf>
    <xf numFmtId="2" fontId="26" fillId="0" borderId="28" xfId="90" applyNumberFormat="1" applyFont="1" applyBorder="1" applyAlignment="1">
      <alignment horizontal="center"/>
      <protection/>
    </xf>
    <xf numFmtId="181" fontId="26" fillId="0" borderId="24" xfId="90" applyNumberFormat="1" applyFont="1" applyBorder="1" applyAlignment="1">
      <alignment horizontal="center"/>
      <protection/>
    </xf>
    <xf numFmtId="2" fontId="0" fillId="0" borderId="0" xfId="90" applyNumberFormat="1" applyBorder="1">
      <alignment/>
      <protection/>
    </xf>
    <xf numFmtId="0" fontId="25" fillId="0" borderId="27" xfId="90" applyFont="1" applyBorder="1">
      <alignment/>
      <protection/>
    </xf>
    <xf numFmtId="2" fontId="26" fillId="0" borderId="25" xfId="90" applyNumberFormat="1" applyFont="1" applyBorder="1">
      <alignment/>
      <protection/>
    </xf>
    <xf numFmtId="2" fontId="26" fillId="0" borderId="25" xfId="90" applyNumberFormat="1" applyFont="1" applyBorder="1" applyAlignment="1">
      <alignment horizontal="center"/>
      <protection/>
    </xf>
    <xf numFmtId="181" fontId="26" fillId="0" borderId="25" xfId="90" applyNumberFormat="1" applyFont="1" applyBorder="1" applyAlignment="1">
      <alignment horizontal="right"/>
      <protection/>
    </xf>
    <xf numFmtId="181" fontId="26" fillId="0" borderId="25" xfId="90" applyNumberFormat="1" applyFont="1" applyBorder="1" applyAlignment="1">
      <alignment horizontal="center"/>
      <protection/>
    </xf>
    <xf numFmtId="181" fontId="26" fillId="0" borderId="27" xfId="90" applyNumberFormat="1" applyFont="1" applyBorder="1">
      <alignment/>
      <protection/>
    </xf>
    <xf numFmtId="0" fontId="0" fillId="0" borderId="24" xfId="90" applyFont="1" applyBorder="1">
      <alignment/>
      <protection/>
    </xf>
    <xf numFmtId="2" fontId="0" fillId="0" borderId="29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182" fontId="0" fillId="0" borderId="31" xfId="90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" fontId="27" fillId="0" borderId="0" xfId="90" applyNumberFormat="1" applyFont="1">
      <alignment/>
      <protection/>
    </xf>
    <xf numFmtId="2" fontId="0" fillId="49" borderId="29" xfId="90" applyNumberFormat="1" applyFont="1" applyFill="1" applyBorder="1" applyAlignment="1">
      <alignment horizontal="right"/>
      <protection/>
    </xf>
    <xf numFmtId="0" fontId="0" fillId="0" borderId="24" xfId="90" applyBorder="1">
      <alignment/>
      <protection/>
    </xf>
    <xf numFmtId="0" fontId="28" fillId="0" borderId="24" xfId="90" applyFont="1" applyBorder="1" applyAlignment="1">
      <alignment horizontal="center"/>
      <protection/>
    </xf>
    <xf numFmtId="2" fontId="0" fillId="49" borderId="30" xfId="90" applyNumberFormat="1" applyFont="1" applyFill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2" xfId="90" applyNumberFormat="1" applyFont="1" applyBorder="1">
      <alignment/>
      <protection/>
    </xf>
    <xf numFmtId="2" fontId="0" fillId="0" borderId="29" xfId="90" applyNumberFormat="1" applyBorder="1">
      <alignment/>
      <protection/>
    </xf>
    <xf numFmtId="2" fontId="0" fillId="0" borderId="30" xfId="90" applyNumberFormat="1" applyBorder="1">
      <alignment/>
      <protection/>
    </xf>
    <xf numFmtId="182" fontId="28" fillId="0" borderId="31" xfId="90" applyNumberFormat="1" applyFont="1" applyBorder="1" applyAlignment="1">
      <alignment horizontal="right"/>
      <protection/>
    </xf>
    <xf numFmtId="2" fontId="0" fillId="0" borderId="29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0" fontId="27" fillId="0" borderId="0" xfId="90" applyFont="1">
      <alignment/>
      <protection/>
    </xf>
    <xf numFmtId="2" fontId="0" fillId="0" borderId="31" xfId="90" applyNumberFormat="1" applyBorder="1">
      <alignment/>
      <protection/>
    </xf>
    <xf numFmtId="2" fontId="0" fillId="0" borderId="30" xfId="90" applyNumberFormat="1" applyBorder="1" applyAlignment="1">
      <alignment horizontal="center"/>
      <protection/>
    </xf>
    <xf numFmtId="182" fontId="0" fillId="0" borderId="31" xfId="90" applyNumberFormat="1" applyBorder="1">
      <alignment/>
      <protection/>
    </xf>
    <xf numFmtId="2" fontId="29" fillId="0" borderId="29" xfId="90" applyNumberFormat="1" applyFont="1" applyBorder="1">
      <alignment/>
      <protection/>
    </xf>
    <xf numFmtId="181" fontId="0" fillId="0" borderId="32" xfId="90" applyNumberFormat="1" applyBorder="1" applyAlignment="1">
      <alignment horizontal="center"/>
      <protection/>
    </xf>
    <xf numFmtId="181" fontId="0" fillId="0" borderId="31" xfId="90" applyNumberFormat="1" applyBorder="1" applyAlignment="1">
      <alignment horizontal="center"/>
      <protection/>
    </xf>
    <xf numFmtId="2" fontId="0" fillId="0" borderId="29" xfId="90" applyNumberFormat="1" applyBorder="1" applyAlignment="1">
      <alignment horizontal="center"/>
      <protection/>
    </xf>
    <xf numFmtId="182" fontId="0" fillId="0" borderId="31" xfId="90" applyNumberFormat="1" applyBorder="1" applyAlignment="1">
      <alignment horizontal="center"/>
      <protection/>
    </xf>
    <xf numFmtId="181" fontId="0" fillId="0" borderId="31" xfId="90" applyNumberFormat="1" applyBorder="1">
      <alignment/>
      <protection/>
    </xf>
    <xf numFmtId="2" fontId="29" fillId="0" borderId="30" xfId="90" applyNumberFormat="1" applyFont="1" applyBorder="1">
      <alignment/>
      <protection/>
    </xf>
    <xf numFmtId="181" fontId="25" fillId="0" borderId="31" xfId="90" applyNumberFormat="1" applyFont="1" applyBorder="1">
      <alignment/>
      <protection/>
    </xf>
    <xf numFmtId="2" fontId="25" fillId="0" borderId="29" xfId="90" applyNumberFormat="1" applyFont="1" applyBorder="1">
      <alignment/>
      <protection/>
    </xf>
    <xf numFmtId="2" fontId="25" fillId="0" borderId="30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181" fontId="30" fillId="0" borderId="26" xfId="90" applyNumberFormat="1" applyFont="1" applyBorder="1">
      <alignment/>
      <protection/>
    </xf>
    <xf numFmtId="0" fontId="0" fillId="0" borderId="26" xfId="90" applyBorder="1">
      <alignment/>
      <protection/>
    </xf>
    <xf numFmtId="2" fontId="0" fillId="0" borderId="26" xfId="90" applyNumberFormat="1" applyBorder="1">
      <alignment/>
      <protection/>
    </xf>
    <xf numFmtId="181" fontId="0" fillId="0" borderId="26" xfId="90" applyNumberFormat="1" applyBorder="1">
      <alignment/>
      <protection/>
    </xf>
    <xf numFmtId="181" fontId="0" fillId="0" borderId="25" xfId="90" applyNumberFormat="1" applyBorder="1">
      <alignment/>
      <protection/>
    </xf>
    <xf numFmtId="2" fontId="0" fillId="0" borderId="35" xfId="90" applyNumberFormat="1" applyBorder="1">
      <alignment/>
      <protection/>
    </xf>
    <xf numFmtId="181" fontId="0" fillId="0" borderId="36" xfId="90" applyNumberFormat="1" applyBorder="1">
      <alignment/>
      <protection/>
    </xf>
    <xf numFmtId="2" fontId="0" fillId="0" borderId="37" xfId="90" applyNumberFormat="1" applyBorder="1">
      <alignment/>
      <protection/>
    </xf>
    <xf numFmtId="2" fontId="0" fillId="0" borderId="36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5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P.87'!$Q$9:$Q$25</c:f>
              <c:numCache>
                <c:ptCount val="17"/>
                <c:pt idx="0">
                  <c:v>3.0960000000000036</c:v>
                </c:pt>
                <c:pt idx="1">
                  <c:v>5.096000000000004</c:v>
                </c:pt>
                <c:pt idx="2">
                  <c:v>3.0960000000000036</c:v>
                </c:pt>
                <c:pt idx="3">
                  <c:v>4.245999999999981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4.795999999999992</c:v>
                </c:pt>
                <c:pt idx="7">
                  <c:v>3.3759999999999764</c:v>
                </c:pt>
                <c:pt idx="8">
                  <c:v>2.575999999999965</c:v>
                </c:pt>
                <c:pt idx="9">
                  <c:v>3.6059999999999945</c:v>
                </c:pt>
                <c:pt idx="10">
                  <c:v>3.305999999999983</c:v>
                </c:pt>
                <c:pt idx="11">
                  <c:v>5.146000000000015</c:v>
                </c:pt>
                <c:pt idx="12">
                  <c:v>4.795999999999992</c:v>
                </c:pt>
                <c:pt idx="13">
                  <c:v>5.0260000000000105</c:v>
                </c:pt>
                <c:pt idx="14">
                  <c:v>2.505999999999972</c:v>
                </c:pt>
                <c:pt idx="15">
                  <c:v>4.805999999999983</c:v>
                </c:pt>
                <c:pt idx="16">
                  <c:v>5.050000000000011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P.87'!$R$9:$R$25</c:f>
              <c:numCache>
                <c:ptCount val="17"/>
                <c:pt idx="0">
                  <c:v>-0.45400000000000773</c:v>
                </c:pt>
                <c:pt idx="1">
                  <c:v>-0.004000000000019099</c:v>
                </c:pt>
                <c:pt idx="2">
                  <c:v>0.5360000000000014</c:v>
                </c:pt>
                <c:pt idx="3">
                  <c:v>0.7259999999999991</c:v>
                </c:pt>
                <c:pt idx="4">
                  <c:v>0.3059999999999832</c:v>
                </c:pt>
                <c:pt idx="5">
                  <c:v>0.19599999999996953</c:v>
                </c:pt>
                <c:pt idx="6">
                  <c:v>0.26600000000001955</c:v>
                </c:pt>
                <c:pt idx="7">
                  <c:v>0.09600000000000364</c:v>
                </c:pt>
                <c:pt idx="8">
                  <c:v>-0.09399999999999409</c:v>
                </c:pt>
                <c:pt idx="9">
                  <c:v>-0.22399999999998954</c:v>
                </c:pt>
                <c:pt idx="10">
                  <c:v>-0.004000000000019099</c:v>
                </c:pt>
                <c:pt idx="11">
                  <c:v>0.04599999999999227</c:v>
                </c:pt>
                <c:pt idx="12">
                  <c:v>0.396000000000015</c:v>
                </c:pt>
                <c:pt idx="13">
                  <c:v>0.396000000000015</c:v>
                </c:pt>
                <c:pt idx="14">
                  <c:v>0.4259999999999877</c:v>
                </c:pt>
                <c:pt idx="15">
                  <c:v>0.4959999999999809</c:v>
                </c:pt>
                <c:pt idx="16">
                  <c:v>0.5500000000000114</c:v>
                </c:pt>
              </c:numCache>
            </c:numRef>
          </c:val>
        </c:ser>
        <c:overlap val="100"/>
        <c:gapWidth val="50"/>
        <c:axId val="33505605"/>
        <c:axId val="33114990"/>
      </c:bar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114990"/>
        <c:crossesAt val="-1"/>
        <c:auto val="1"/>
        <c:lblOffset val="100"/>
        <c:tickLblSkip val="1"/>
        <c:noMultiLvlLbl val="0"/>
      </c:catAx>
      <c:valAx>
        <c:axId val="3311499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5056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25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925"/>
          <c:w val="0.83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P.87'!$C$9:$C$25</c:f>
              <c:numCache>
                <c:ptCount val="17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  <c:pt idx="15">
                  <c:v>107.49</c:v>
                </c:pt>
                <c:pt idx="16">
                  <c:v>141</c:v>
                </c:pt>
              </c:numCache>
            </c:numRef>
          </c:val>
        </c:ser>
        <c:gapWidth val="50"/>
        <c:axId val="29599455"/>
        <c:axId val="65068504"/>
      </c:bar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959945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925"/>
          <c:w val="0.83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P.87'!$A$9:$A$25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P.87'!$I$9:$I$25</c:f>
              <c:numCache>
                <c:ptCount val="17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</c:v>
                </c:pt>
                <c:pt idx="13">
                  <c:v>0.18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50"/>
        <c:axId val="48745625"/>
        <c:axId val="36057442"/>
      </c:bar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8745625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9">
      <selection activeCell="Y29" sqref="Y29:Z2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S4" s="1">
        <f>Q4+4.81</f>
        <v>293.764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0" t="s">
        <v>5</v>
      </c>
      <c r="R8" s="100" t="s">
        <v>6</v>
      </c>
      <c r="AM8" s="19"/>
    </row>
    <row r="9" spans="1:21" ht="18" customHeight="1">
      <c r="A9" s="55">
        <v>2548</v>
      </c>
      <c r="B9" s="56">
        <v>292.05</v>
      </c>
      <c r="C9" s="57">
        <v>107.8</v>
      </c>
      <c r="D9" s="58">
        <v>38606</v>
      </c>
      <c r="E9" s="56">
        <v>291.89</v>
      </c>
      <c r="F9" s="57">
        <v>97.4</v>
      </c>
      <c r="G9" s="58">
        <v>38607</v>
      </c>
      <c r="H9" s="56">
        <v>288.5</v>
      </c>
      <c r="I9" s="57">
        <v>0.05</v>
      </c>
      <c r="J9" s="58">
        <v>38443</v>
      </c>
      <c r="K9" s="56">
        <v>288.5</v>
      </c>
      <c r="L9" s="57">
        <v>0.05</v>
      </c>
      <c r="M9" s="58">
        <v>38443</v>
      </c>
      <c r="N9" s="59">
        <v>129.258</v>
      </c>
      <c r="O9" s="60">
        <v>4.1</v>
      </c>
      <c r="Q9" s="6">
        <f>B9-Q$4</f>
        <v>3.0960000000000036</v>
      </c>
      <c r="R9" s="6">
        <f>H9-Q$4</f>
        <v>-0.45400000000000773</v>
      </c>
      <c r="T9" s="61"/>
      <c r="U9" s="6"/>
    </row>
    <row r="10" spans="1:21" ht="18" customHeight="1">
      <c r="A10" s="55">
        <v>2549</v>
      </c>
      <c r="B10" s="62">
        <v>294.05</v>
      </c>
      <c r="C10" s="57" t="s">
        <v>19</v>
      </c>
      <c r="D10" s="58">
        <v>38961</v>
      </c>
      <c r="E10" s="56">
        <v>293.75</v>
      </c>
      <c r="F10" s="57" t="s">
        <v>19</v>
      </c>
      <c r="G10" s="58">
        <v>38961</v>
      </c>
      <c r="H10" s="56">
        <v>288.95</v>
      </c>
      <c r="I10" s="57" t="s">
        <v>19</v>
      </c>
      <c r="J10" s="58">
        <v>38808</v>
      </c>
      <c r="K10" s="56">
        <v>288.95</v>
      </c>
      <c r="L10" s="57" t="s">
        <v>19</v>
      </c>
      <c r="M10" s="58">
        <v>38808</v>
      </c>
      <c r="N10" s="59" t="s">
        <v>19</v>
      </c>
      <c r="O10" s="60" t="s">
        <v>19</v>
      </c>
      <c r="Q10" s="6">
        <f aca="true" t="shared" si="0" ref="Q10:Q24">B10-Q$4</f>
        <v>5.096000000000004</v>
      </c>
      <c r="R10" s="6">
        <f aca="true" t="shared" si="1" ref="R10:R24">H10-Q$4</f>
        <v>-0.004000000000019099</v>
      </c>
      <c r="T10" s="6"/>
      <c r="U10" s="6"/>
    </row>
    <row r="11" spans="1:21" ht="18" customHeight="1">
      <c r="A11" s="63">
        <v>2550</v>
      </c>
      <c r="B11" s="56">
        <v>292.05</v>
      </c>
      <c r="C11" s="57">
        <v>65.2</v>
      </c>
      <c r="D11" s="58">
        <v>39346</v>
      </c>
      <c r="E11" s="56">
        <v>291.51</v>
      </c>
      <c r="F11" s="57">
        <v>44.08</v>
      </c>
      <c r="G11" s="58">
        <v>38896</v>
      </c>
      <c r="H11" s="56">
        <v>289.49</v>
      </c>
      <c r="I11" s="57">
        <v>0.02</v>
      </c>
      <c r="J11" s="58">
        <v>38833</v>
      </c>
      <c r="K11" s="56">
        <v>289.49</v>
      </c>
      <c r="L11" s="57">
        <v>0.02</v>
      </c>
      <c r="M11" s="58">
        <v>38833</v>
      </c>
      <c r="N11" s="59">
        <v>43.29</v>
      </c>
      <c r="O11" s="60">
        <f aca="true" t="shared" si="2" ref="O11:O20">N11*0.0317097</f>
        <v>1.372712913</v>
      </c>
      <c r="Q11" s="6">
        <f t="shared" si="0"/>
        <v>3.0960000000000036</v>
      </c>
      <c r="R11" s="6">
        <f t="shared" si="1"/>
        <v>0.5360000000000014</v>
      </c>
      <c r="T11" s="6"/>
      <c r="U11" s="6"/>
    </row>
    <row r="12" spans="1:21" ht="18" customHeight="1">
      <c r="A12" s="64">
        <v>2551</v>
      </c>
      <c r="B12" s="56">
        <v>293.2</v>
      </c>
      <c r="C12" s="65">
        <v>113.7</v>
      </c>
      <c r="D12" s="58">
        <v>39378</v>
      </c>
      <c r="E12" s="56">
        <v>292.74</v>
      </c>
      <c r="F12" s="66">
        <v>88.23</v>
      </c>
      <c r="G12" s="58">
        <v>39378</v>
      </c>
      <c r="H12" s="56">
        <v>289.68</v>
      </c>
      <c r="I12" s="57">
        <v>0.01</v>
      </c>
      <c r="J12" s="58">
        <v>38799</v>
      </c>
      <c r="K12" s="56">
        <v>289.68</v>
      </c>
      <c r="L12" s="57">
        <v>0.01</v>
      </c>
      <c r="M12" s="58">
        <v>38830</v>
      </c>
      <c r="N12" s="67">
        <v>55.8</v>
      </c>
      <c r="O12" s="60">
        <f t="shared" si="2"/>
        <v>1.76940126</v>
      </c>
      <c r="Q12" s="6">
        <f t="shared" si="0"/>
        <v>4.245999999999981</v>
      </c>
      <c r="R12" s="6">
        <f t="shared" si="1"/>
        <v>0.7259999999999991</v>
      </c>
      <c r="T12" s="6"/>
      <c r="U12" s="6"/>
    </row>
    <row r="13" spans="1:20" ht="18" customHeight="1">
      <c r="A13" s="63">
        <v>2552</v>
      </c>
      <c r="B13" s="68">
        <v>292.03</v>
      </c>
      <c r="C13" s="69">
        <v>35.07</v>
      </c>
      <c r="D13" s="70">
        <v>39343</v>
      </c>
      <c r="E13" s="68">
        <v>291.8</v>
      </c>
      <c r="F13" s="69">
        <v>29</v>
      </c>
      <c r="G13" s="58">
        <v>39343</v>
      </c>
      <c r="H13" s="71">
        <v>289.26</v>
      </c>
      <c r="I13" s="72">
        <v>0</v>
      </c>
      <c r="J13" s="70">
        <v>40268</v>
      </c>
      <c r="K13" s="68">
        <v>289.29</v>
      </c>
      <c r="L13" s="69">
        <v>0</v>
      </c>
      <c r="M13" s="58">
        <v>38807</v>
      </c>
      <c r="N13" s="73">
        <v>25.78</v>
      </c>
      <c r="O13" s="60">
        <f t="shared" si="2"/>
        <v>0.817476066</v>
      </c>
      <c r="P13" s="74"/>
      <c r="Q13" s="6">
        <f t="shared" si="0"/>
        <v>3.075999999999965</v>
      </c>
      <c r="R13" s="6">
        <f t="shared" si="1"/>
        <v>0.3059999999999832</v>
      </c>
      <c r="T13" s="6"/>
    </row>
    <row r="14" spans="1:20" ht="18" customHeight="1">
      <c r="A14" s="64">
        <v>2553</v>
      </c>
      <c r="B14" s="68">
        <v>293.52</v>
      </c>
      <c r="C14" s="69">
        <v>181.93</v>
      </c>
      <c r="D14" s="70">
        <v>40404</v>
      </c>
      <c r="E14" s="68">
        <v>292.39</v>
      </c>
      <c r="F14" s="69">
        <v>86.5</v>
      </c>
      <c r="G14" s="58">
        <v>40472</v>
      </c>
      <c r="H14" s="71">
        <v>289.15</v>
      </c>
      <c r="I14" s="72">
        <v>0</v>
      </c>
      <c r="J14" s="70">
        <v>40389</v>
      </c>
      <c r="K14" s="68">
        <v>289.17</v>
      </c>
      <c r="L14" s="69">
        <v>0</v>
      </c>
      <c r="M14" s="70">
        <v>40389</v>
      </c>
      <c r="N14" s="73">
        <v>109.29</v>
      </c>
      <c r="O14" s="60">
        <f t="shared" si="2"/>
        <v>3.4655531130000004</v>
      </c>
      <c r="Q14" s="6">
        <f t="shared" si="0"/>
        <v>4.565999999999974</v>
      </c>
      <c r="R14" s="6">
        <f t="shared" si="1"/>
        <v>0.19599999999996953</v>
      </c>
      <c r="T14" s="6"/>
    </row>
    <row r="15" spans="1:20" ht="18" customHeight="1">
      <c r="A15" s="63">
        <v>2554</v>
      </c>
      <c r="B15" s="68">
        <v>293.75</v>
      </c>
      <c r="C15" s="69">
        <v>187.1</v>
      </c>
      <c r="D15" s="70">
        <v>40756</v>
      </c>
      <c r="E15" s="68">
        <v>292.77</v>
      </c>
      <c r="F15" s="69">
        <v>119.12</v>
      </c>
      <c r="G15" s="58">
        <v>40756</v>
      </c>
      <c r="H15" s="71">
        <v>289.22</v>
      </c>
      <c r="I15" s="72">
        <v>0</v>
      </c>
      <c r="J15" s="70">
        <v>40751</v>
      </c>
      <c r="K15" s="68">
        <v>289.34</v>
      </c>
      <c r="L15" s="69">
        <v>0.02</v>
      </c>
      <c r="M15" s="70">
        <v>40633</v>
      </c>
      <c r="N15" s="73">
        <v>259.92</v>
      </c>
      <c r="O15" s="75">
        <f t="shared" si="2"/>
        <v>8.241985224</v>
      </c>
      <c r="Q15" s="6">
        <f t="shared" si="0"/>
        <v>4.795999999999992</v>
      </c>
      <c r="R15" s="6">
        <f t="shared" si="1"/>
        <v>0.26600000000001955</v>
      </c>
      <c r="T15" s="6"/>
    </row>
    <row r="16" spans="1:20" ht="18" customHeight="1">
      <c r="A16" s="64">
        <v>2555</v>
      </c>
      <c r="B16" s="68">
        <v>292.33</v>
      </c>
      <c r="C16" s="69">
        <v>112.73</v>
      </c>
      <c r="D16" s="70">
        <v>41155</v>
      </c>
      <c r="E16" s="68">
        <v>290.93</v>
      </c>
      <c r="F16" s="69">
        <v>43.05</v>
      </c>
      <c r="G16" s="58">
        <v>41160</v>
      </c>
      <c r="H16" s="71">
        <v>289.05</v>
      </c>
      <c r="I16" s="72">
        <v>0</v>
      </c>
      <c r="J16" s="70">
        <v>41142</v>
      </c>
      <c r="K16" s="68">
        <v>289.08</v>
      </c>
      <c r="L16" s="69">
        <v>0</v>
      </c>
      <c r="M16" s="70">
        <v>41142</v>
      </c>
      <c r="N16" s="73">
        <v>53.87</v>
      </c>
      <c r="O16" s="75">
        <f t="shared" si="2"/>
        <v>1.708201539</v>
      </c>
      <c r="Q16" s="6">
        <f t="shared" si="0"/>
        <v>3.3759999999999764</v>
      </c>
      <c r="R16" s="6">
        <f t="shared" si="1"/>
        <v>0.09600000000000364</v>
      </c>
      <c r="T16" s="6"/>
    </row>
    <row r="17" spans="1:20" ht="18" customHeight="1">
      <c r="A17" s="63">
        <v>2556</v>
      </c>
      <c r="B17" s="68">
        <v>291.53</v>
      </c>
      <c r="C17" s="69">
        <v>63.43</v>
      </c>
      <c r="D17" s="70">
        <v>41566</v>
      </c>
      <c r="E17" s="68">
        <v>290.88</v>
      </c>
      <c r="F17" s="69">
        <v>34.7</v>
      </c>
      <c r="G17" s="58">
        <v>41566</v>
      </c>
      <c r="H17" s="71">
        <v>288.86</v>
      </c>
      <c r="I17" s="72">
        <v>0</v>
      </c>
      <c r="J17" s="70">
        <v>41332</v>
      </c>
      <c r="K17" s="68">
        <v>288.87</v>
      </c>
      <c r="L17" s="69">
        <v>0</v>
      </c>
      <c r="M17" s="70">
        <v>41333</v>
      </c>
      <c r="N17" s="73">
        <v>42.04</v>
      </c>
      <c r="O17" s="75">
        <f t="shared" si="2"/>
        <v>1.333075788</v>
      </c>
      <c r="Q17" s="6">
        <f t="shared" si="0"/>
        <v>2.575999999999965</v>
      </c>
      <c r="R17" s="6">
        <f t="shared" si="1"/>
        <v>-0.09399999999999409</v>
      </c>
      <c r="T17" s="6"/>
    </row>
    <row r="18" spans="1:20" ht="18" customHeight="1">
      <c r="A18" s="64">
        <v>2557</v>
      </c>
      <c r="B18" s="68">
        <v>292.56</v>
      </c>
      <c r="C18" s="69">
        <v>93.5</v>
      </c>
      <c r="D18" s="70">
        <v>41885</v>
      </c>
      <c r="E18" s="68">
        <v>291.42</v>
      </c>
      <c r="F18" s="69">
        <v>52.97</v>
      </c>
      <c r="G18" s="70">
        <v>41885</v>
      </c>
      <c r="H18" s="71">
        <v>288.73</v>
      </c>
      <c r="I18" s="72">
        <v>0</v>
      </c>
      <c r="J18" s="70">
        <v>41754</v>
      </c>
      <c r="K18" s="68">
        <v>288.73</v>
      </c>
      <c r="L18" s="69">
        <v>0</v>
      </c>
      <c r="M18" s="70">
        <v>41755</v>
      </c>
      <c r="N18" s="73">
        <v>31.67</v>
      </c>
      <c r="O18" s="75">
        <f t="shared" si="2"/>
        <v>1.004246199</v>
      </c>
      <c r="Q18" s="6">
        <f t="shared" si="0"/>
        <v>3.6059999999999945</v>
      </c>
      <c r="R18" s="6">
        <f t="shared" si="1"/>
        <v>-0.22399999999998954</v>
      </c>
      <c r="T18" s="6"/>
    </row>
    <row r="19" spans="1:20" ht="18" customHeight="1">
      <c r="A19" s="63">
        <v>2558</v>
      </c>
      <c r="B19" s="68">
        <v>292.26</v>
      </c>
      <c r="C19" s="69">
        <v>76.77</v>
      </c>
      <c r="D19" s="70">
        <v>42321</v>
      </c>
      <c r="E19" s="68">
        <v>291.19</v>
      </c>
      <c r="F19" s="69">
        <v>29.11</v>
      </c>
      <c r="G19" s="70">
        <v>42321</v>
      </c>
      <c r="H19" s="71">
        <v>288.95</v>
      </c>
      <c r="I19" s="72">
        <v>0</v>
      </c>
      <c r="J19" s="70">
        <v>42217</v>
      </c>
      <c r="K19" s="68">
        <v>288.95</v>
      </c>
      <c r="L19" s="69">
        <v>0</v>
      </c>
      <c r="M19" s="70">
        <v>42217</v>
      </c>
      <c r="N19" s="73">
        <v>8.29</v>
      </c>
      <c r="O19" s="75">
        <f t="shared" si="2"/>
        <v>0.262873413</v>
      </c>
      <c r="Q19" s="6">
        <f t="shared" si="0"/>
        <v>3.305999999999983</v>
      </c>
      <c r="R19" s="6">
        <f t="shared" si="1"/>
        <v>-0.004000000000019099</v>
      </c>
      <c r="T19" s="6"/>
    </row>
    <row r="20" spans="1:20" ht="18" customHeight="1">
      <c r="A20" s="64">
        <v>2559</v>
      </c>
      <c r="B20" s="68">
        <v>294.1</v>
      </c>
      <c r="C20" s="69">
        <v>189</v>
      </c>
      <c r="D20" s="70">
        <v>42627</v>
      </c>
      <c r="E20" s="68">
        <v>292.46</v>
      </c>
      <c r="F20" s="69">
        <v>101.16</v>
      </c>
      <c r="G20" s="70">
        <v>42627</v>
      </c>
      <c r="H20" s="71">
        <v>289</v>
      </c>
      <c r="I20" s="76">
        <v>0</v>
      </c>
      <c r="J20" s="70">
        <v>42496</v>
      </c>
      <c r="K20" s="68">
        <v>289</v>
      </c>
      <c r="L20" s="69">
        <v>0</v>
      </c>
      <c r="M20" s="70">
        <v>42496</v>
      </c>
      <c r="N20" s="73">
        <v>95.44</v>
      </c>
      <c r="O20" s="75">
        <f t="shared" si="2"/>
        <v>3.026373768</v>
      </c>
      <c r="Q20" s="6">
        <f t="shared" si="0"/>
        <v>5.146000000000015</v>
      </c>
      <c r="R20" s="6">
        <f t="shared" si="1"/>
        <v>0.04599999999999227</v>
      </c>
      <c r="T20" s="6"/>
    </row>
    <row r="21" spans="1:20" ht="18" customHeight="1">
      <c r="A21" s="63">
        <v>2560</v>
      </c>
      <c r="B21" s="68">
        <v>293.75</v>
      </c>
      <c r="C21" s="69">
        <v>124.45</v>
      </c>
      <c r="D21" s="77">
        <v>43390</v>
      </c>
      <c r="E21" s="68">
        <v>293.12</v>
      </c>
      <c r="F21" s="69">
        <v>103.74</v>
      </c>
      <c r="G21" s="77">
        <v>43390</v>
      </c>
      <c r="H21" s="71">
        <v>289.35</v>
      </c>
      <c r="I21" s="76">
        <v>0.55</v>
      </c>
      <c r="J21" s="77">
        <v>43185</v>
      </c>
      <c r="K21" s="68">
        <v>289.35</v>
      </c>
      <c r="L21" s="69">
        <v>0.55</v>
      </c>
      <c r="M21" s="77">
        <v>43186</v>
      </c>
      <c r="N21" s="73">
        <v>259.3</v>
      </c>
      <c r="O21" s="75">
        <v>8.22</v>
      </c>
      <c r="Q21" s="6">
        <f t="shared" si="0"/>
        <v>4.795999999999992</v>
      </c>
      <c r="R21" s="6">
        <f t="shared" si="1"/>
        <v>0.396000000000015</v>
      </c>
      <c r="T21" s="6"/>
    </row>
    <row r="22" spans="1:18" ht="18" customHeight="1">
      <c r="A22" s="63">
        <v>2561</v>
      </c>
      <c r="B22" s="68">
        <v>293.98</v>
      </c>
      <c r="C22" s="69">
        <v>137.71</v>
      </c>
      <c r="D22" s="77">
        <v>43762</v>
      </c>
      <c r="E22" s="68">
        <v>293.47</v>
      </c>
      <c r="F22" s="69">
        <v>117.73</v>
      </c>
      <c r="G22" s="77">
        <v>43762</v>
      </c>
      <c r="H22" s="71">
        <v>289.35</v>
      </c>
      <c r="I22" s="72">
        <v>0.18</v>
      </c>
      <c r="J22" s="77">
        <v>43556</v>
      </c>
      <c r="K22" s="68">
        <v>289.35</v>
      </c>
      <c r="L22" s="69">
        <v>0.18</v>
      </c>
      <c r="M22" s="77">
        <v>43556</v>
      </c>
      <c r="N22" s="73">
        <v>92.28</v>
      </c>
      <c r="O22" s="75">
        <v>2.93</v>
      </c>
      <c r="Q22" s="6">
        <f t="shared" si="0"/>
        <v>5.0260000000000105</v>
      </c>
      <c r="R22" s="6">
        <f t="shared" si="1"/>
        <v>0.396000000000015</v>
      </c>
    </row>
    <row r="23" spans="1:18" ht="18" customHeight="1">
      <c r="A23" s="63">
        <v>2562</v>
      </c>
      <c r="B23" s="68">
        <v>291.46</v>
      </c>
      <c r="C23" s="69">
        <v>43.15</v>
      </c>
      <c r="D23" s="77">
        <v>44094</v>
      </c>
      <c r="E23" s="68">
        <v>290.74</v>
      </c>
      <c r="F23" s="69">
        <v>22</v>
      </c>
      <c r="G23" s="77">
        <v>44094</v>
      </c>
      <c r="H23" s="71">
        <v>289.38</v>
      </c>
      <c r="I23" s="72">
        <v>0.04</v>
      </c>
      <c r="J23" s="77">
        <v>43922</v>
      </c>
      <c r="K23" s="68">
        <v>289.38</v>
      </c>
      <c r="L23" s="69">
        <v>0.04</v>
      </c>
      <c r="M23" s="77">
        <v>43922</v>
      </c>
      <c r="N23" s="73">
        <v>8.93</v>
      </c>
      <c r="O23" s="75">
        <v>0.28</v>
      </c>
      <c r="Q23" s="6">
        <f t="shared" si="0"/>
        <v>2.505999999999972</v>
      </c>
      <c r="R23" s="6">
        <f t="shared" si="1"/>
        <v>0.4259999999999877</v>
      </c>
    </row>
    <row r="24" spans="1:18" ht="18" customHeight="1">
      <c r="A24" s="63">
        <v>2563</v>
      </c>
      <c r="B24" s="68">
        <v>293.76</v>
      </c>
      <c r="C24" s="69">
        <v>107.49</v>
      </c>
      <c r="D24" s="77">
        <v>44065</v>
      </c>
      <c r="E24" s="68">
        <v>292.34</v>
      </c>
      <c r="F24" s="69">
        <v>51.96</v>
      </c>
      <c r="G24" s="77">
        <v>44066</v>
      </c>
      <c r="H24" s="71">
        <v>289.45</v>
      </c>
      <c r="I24" s="72">
        <v>0</v>
      </c>
      <c r="J24" s="77">
        <v>44276</v>
      </c>
      <c r="K24" s="68">
        <v>289.45</v>
      </c>
      <c r="L24" s="69">
        <v>0</v>
      </c>
      <c r="M24" s="77">
        <v>44276</v>
      </c>
      <c r="N24" s="73">
        <v>29.77</v>
      </c>
      <c r="O24" s="75">
        <v>0.94</v>
      </c>
      <c r="Q24" s="6">
        <f t="shared" si="0"/>
        <v>4.805999999999983</v>
      </c>
      <c r="R24" s="6">
        <f t="shared" si="1"/>
        <v>0.4959999999999809</v>
      </c>
    </row>
    <row r="25" spans="1:18" ht="18" customHeight="1">
      <c r="A25" s="63">
        <v>2564</v>
      </c>
      <c r="B25" s="68">
        <v>294.004</v>
      </c>
      <c r="C25" s="69">
        <v>141</v>
      </c>
      <c r="D25" s="77">
        <v>44499</v>
      </c>
      <c r="E25" s="68">
        <v>292.11</v>
      </c>
      <c r="F25" s="69">
        <v>39.76</v>
      </c>
      <c r="G25" s="77">
        <v>44463</v>
      </c>
      <c r="H25" s="68">
        <v>289.504</v>
      </c>
      <c r="I25" s="69">
        <v>0</v>
      </c>
      <c r="J25" s="77">
        <v>242745</v>
      </c>
      <c r="K25" s="68">
        <v>289.507</v>
      </c>
      <c r="L25" s="69">
        <v>0</v>
      </c>
      <c r="M25" s="77">
        <v>242745</v>
      </c>
      <c r="N25" s="73">
        <v>45.08</v>
      </c>
      <c r="O25" s="75">
        <v>1.429473276</v>
      </c>
      <c r="Q25" s="1">
        <v>5.050000000000011</v>
      </c>
      <c r="R25" s="1">
        <v>0.5500000000000114</v>
      </c>
    </row>
    <row r="26" spans="1:15" ht="18" customHeight="1">
      <c r="A26" s="63"/>
      <c r="B26" s="68"/>
      <c r="C26" s="69"/>
      <c r="D26" s="77"/>
      <c r="E26" s="78"/>
      <c r="F26" s="69"/>
      <c r="G26" s="77"/>
      <c r="H26" s="68"/>
      <c r="I26" s="69"/>
      <c r="J26" s="77"/>
      <c r="K26" s="68"/>
      <c r="L26" s="69"/>
      <c r="M26" s="77"/>
      <c r="N26" s="73"/>
      <c r="O26" s="75"/>
    </row>
    <row r="27" spans="1:15" ht="18" customHeight="1">
      <c r="A27" s="63"/>
      <c r="B27" s="68"/>
      <c r="C27" s="69"/>
      <c r="D27" s="77"/>
      <c r="E27" s="68"/>
      <c r="F27" s="69"/>
      <c r="G27" s="77"/>
      <c r="H27" s="68"/>
      <c r="I27" s="69"/>
      <c r="J27" s="77"/>
      <c r="K27" s="68"/>
      <c r="L27" s="69"/>
      <c r="M27" s="77"/>
      <c r="N27" s="73"/>
      <c r="O27" s="75"/>
    </row>
    <row r="28" spans="1:15" ht="18" customHeight="1">
      <c r="A28" s="63"/>
      <c r="B28" s="68"/>
      <c r="C28" s="69"/>
      <c r="D28" s="77"/>
      <c r="E28" s="68"/>
      <c r="F28" s="69"/>
      <c r="G28" s="77"/>
      <c r="H28" s="68"/>
      <c r="I28" s="69"/>
      <c r="J28" s="77"/>
      <c r="K28" s="68"/>
      <c r="L28" s="69"/>
      <c r="M28" s="77"/>
      <c r="N28" s="73"/>
      <c r="O28" s="75"/>
    </row>
    <row r="29" spans="1:15" ht="18" customHeight="1">
      <c r="A29" s="63"/>
      <c r="B29" s="68"/>
      <c r="C29" s="69"/>
      <c r="D29" s="77"/>
      <c r="E29" s="68"/>
      <c r="F29" s="69"/>
      <c r="G29" s="77"/>
      <c r="H29" s="68"/>
      <c r="I29" s="69"/>
      <c r="J29" s="77"/>
      <c r="K29" s="68"/>
      <c r="L29" s="69"/>
      <c r="M29" s="77"/>
      <c r="N29" s="73"/>
      <c r="O29" s="75"/>
    </row>
    <row r="30" spans="1:15" ht="18" customHeight="1">
      <c r="A30" s="63"/>
      <c r="B30" s="68"/>
      <c r="C30" s="69"/>
      <c r="D30" s="77"/>
      <c r="E30" s="68"/>
      <c r="F30" s="69"/>
      <c r="G30" s="77"/>
      <c r="H30" s="68"/>
      <c r="I30" s="69"/>
      <c r="J30" s="77"/>
      <c r="K30" s="68"/>
      <c r="L30" s="69"/>
      <c r="M30" s="77"/>
      <c r="N30" s="73"/>
      <c r="O30" s="75"/>
    </row>
    <row r="31" spans="1:15" ht="18" customHeight="1">
      <c r="A31" s="63"/>
      <c r="B31" s="68"/>
      <c r="C31" s="69"/>
      <c r="D31" s="77"/>
      <c r="E31" s="68"/>
      <c r="F31" s="69"/>
      <c r="G31" s="77"/>
      <c r="H31" s="68"/>
      <c r="I31" s="69"/>
      <c r="J31" s="77"/>
      <c r="K31" s="68"/>
      <c r="L31" s="69"/>
      <c r="M31" s="77"/>
      <c r="N31" s="79"/>
      <c r="O31" s="80"/>
    </row>
    <row r="32" spans="1:15" ht="18" customHeight="1">
      <c r="A32" s="63"/>
      <c r="B32" s="68"/>
      <c r="C32" s="69"/>
      <c r="D32" s="77"/>
      <c r="E32" s="68"/>
      <c r="F32" s="69"/>
      <c r="G32" s="77"/>
      <c r="H32" s="68"/>
      <c r="I32" s="69"/>
      <c r="J32" s="77"/>
      <c r="K32" s="68"/>
      <c r="L32" s="69"/>
      <c r="M32" s="77"/>
      <c r="N32" s="73"/>
      <c r="O32" s="75"/>
    </row>
    <row r="33" spans="1:15" ht="18" customHeight="1">
      <c r="A33" s="63"/>
      <c r="B33" s="68"/>
      <c r="C33" s="69"/>
      <c r="D33" s="77"/>
      <c r="E33" s="68"/>
      <c r="F33" s="69"/>
      <c r="G33" s="77"/>
      <c r="H33" s="81"/>
      <c r="I33" s="72"/>
      <c r="J33" s="82"/>
      <c r="K33" s="68"/>
      <c r="L33" s="69"/>
      <c r="M33" s="77"/>
      <c r="N33" s="73"/>
      <c r="O33" s="75"/>
    </row>
    <row r="34" spans="1:15" ht="18" customHeight="1">
      <c r="A34" s="63"/>
      <c r="B34" s="68"/>
      <c r="C34" s="69"/>
      <c r="D34" s="77"/>
      <c r="E34" s="68"/>
      <c r="F34" s="69"/>
      <c r="G34" s="77"/>
      <c r="H34" s="81"/>
      <c r="I34" s="72"/>
      <c r="J34" s="82"/>
      <c r="K34" s="68"/>
      <c r="L34" s="69"/>
      <c r="M34" s="77"/>
      <c r="N34" s="73"/>
      <c r="O34" s="75"/>
    </row>
    <row r="35" spans="1:15" ht="18" customHeight="1">
      <c r="A35" s="63"/>
      <c r="B35" s="68"/>
      <c r="C35" s="69"/>
      <c r="D35" s="77"/>
      <c r="E35" s="68"/>
      <c r="F35" s="69"/>
      <c r="G35" s="77"/>
      <c r="H35" s="81"/>
      <c r="I35" s="72"/>
      <c r="J35" s="80"/>
      <c r="K35" s="68"/>
      <c r="L35" s="69"/>
      <c r="M35" s="83"/>
      <c r="N35" s="73"/>
      <c r="O35" s="75"/>
    </row>
    <row r="36" spans="1:15" ht="18" customHeight="1">
      <c r="A36" s="63"/>
      <c r="B36" s="68"/>
      <c r="C36" s="69"/>
      <c r="D36" s="77"/>
      <c r="E36" s="68"/>
      <c r="F36" s="69"/>
      <c r="G36" s="77"/>
      <c r="H36" s="68"/>
      <c r="I36" s="69"/>
      <c r="J36" s="83"/>
      <c r="K36" s="68"/>
      <c r="L36" s="69"/>
      <c r="M36" s="83"/>
      <c r="N36" s="73"/>
      <c r="O36" s="75"/>
    </row>
    <row r="37" spans="1:15" ht="18" customHeight="1">
      <c r="A37" s="63"/>
      <c r="B37" s="68"/>
      <c r="C37" s="69"/>
      <c r="D37" s="77"/>
      <c r="E37" s="68"/>
      <c r="F37" s="69"/>
      <c r="G37" s="77"/>
      <c r="H37" s="68"/>
      <c r="I37" s="69"/>
      <c r="J37" s="83"/>
      <c r="K37" s="68"/>
      <c r="L37" s="69"/>
      <c r="M37" s="83"/>
      <c r="N37" s="73"/>
      <c r="O37" s="75"/>
    </row>
    <row r="38" spans="1:15" ht="18" customHeight="1">
      <c r="A38" s="63"/>
      <c r="B38" s="68"/>
      <c r="C38" s="69"/>
      <c r="D38" s="77"/>
      <c r="E38" s="68"/>
      <c r="F38" s="69"/>
      <c r="G38" s="77"/>
      <c r="H38" s="68"/>
      <c r="I38" s="69"/>
      <c r="J38" s="83"/>
      <c r="K38" s="68"/>
      <c r="L38" s="69"/>
      <c r="M38" s="83"/>
      <c r="N38" s="73"/>
      <c r="O38" s="75"/>
    </row>
    <row r="39" spans="1:15" ht="18" customHeight="1">
      <c r="A39" s="63"/>
      <c r="B39" s="68"/>
      <c r="C39" s="69"/>
      <c r="D39" s="83"/>
      <c r="E39" s="68"/>
      <c r="F39" s="69"/>
      <c r="G39" s="77"/>
      <c r="H39" s="68"/>
      <c r="I39" s="69"/>
      <c r="J39" s="83"/>
      <c r="K39" s="68"/>
      <c r="L39" s="69"/>
      <c r="M39" s="83"/>
      <c r="N39" s="73"/>
      <c r="O39" s="75"/>
    </row>
    <row r="40" spans="1:15" ht="18" customHeight="1">
      <c r="A40" s="63"/>
      <c r="B40" s="68"/>
      <c r="C40" s="84" t="s">
        <v>22</v>
      </c>
      <c r="D40" s="83"/>
      <c r="E40" s="68"/>
      <c r="F40" s="69"/>
      <c r="G40" s="83"/>
      <c r="H40" s="81"/>
      <c r="I40" s="72"/>
      <c r="J40" s="80"/>
      <c r="K40" s="68"/>
      <c r="L40" s="69"/>
      <c r="M40" s="83"/>
      <c r="N40" s="73"/>
      <c r="O40" s="75"/>
    </row>
    <row r="41" spans="1:15" ht="18" customHeight="1">
      <c r="A41" s="63"/>
      <c r="B41" s="68"/>
      <c r="C41" s="69"/>
      <c r="D41" s="85" t="s">
        <v>20</v>
      </c>
      <c r="E41" s="86"/>
      <c r="F41" s="87"/>
      <c r="G41" s="85"/>
      <c r="H41" s="68"/>
      <c r="I41" s="69"/>
      <c r="J41" s="83"/>
      <c r="K41" s="68"/>
      <c r="L41" s="69"/>
      <c r="M41" s="83"/>
      <c r="N41" s="73"/>
      <c r="O41" s="75"/>
    </row>
    <row r="42" spans="1:15" ht="18" customHeight="1">
      <c r="A42" s="88"/>
      <c r="B42" s="89"/>
      <c r="C42" s="90"/>
      <c r="D42" s="91" t="s">
        <v>21</v>
      </c>
      <c r="E42" s="92"/>
      <c r="F42" s="93"/>
      <c r="G42" s="94"/>
      <c r="H42" s="93"/>
      <c r="I42" s="93"/>
      <c r="J42" s="95"/>
      <c r="K42" s="89"/>
      <c r="L42" s="96"/>
      <c r="M42" s="97"/>
      <c r="N42" s="98"/>
      <c r="O42" s="99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2022-05-27T02:31:23Z</dcterms:modified>
  <cp:category/>
  <cp:version/>
  <cp:contentType/>
  <cp:contentStatus/>
</cp:coreProperties>
</file>