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6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<sst xmlns="http://schemas.openxmlformats.org/spreadsheetml/2006/main" count="31" uniqueCount="12">
  <si>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</si>
  <si>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</si>
  <si>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</si>
  <si>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</si>
  <si>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</si>
  <si>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</si>
  <si>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</si>
  <si>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</si>
  <si>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</si>
  <si>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</si>
  <si>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P.86</t>
    </r>
    <r>
      <rPr>
        <sz val="16"/>
        <rFont val="AngsanaUPC"/>
        <family val="1"/>
      </rPr>
      <t xml:space="preserve">  น้ำแม่ออน  บ้านโห้ง อ.สันกำแพง  จ.เชียงใหม่</t>
    </r>
    <r>
      <rPr>
        <sz val="16"/>
        <color indexed="12"/>
        <rFont val="AngsanaUPC"/>
        <family val="1"/>
      </rPr>
      <t>( 24 พ.ค. 2567 )</t>
    </r>
  </si>
  <si>
    <t>( 1 Apr 2023 - 31 Mar 2024 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</si>
</sst>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47" applyFont="1">
      <alignment/>
      <protection/>
    </xf>
    <xf numFmtId="0" fontId="7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11" fillId="0" borderId="0" xfId="47" applyFont="1" applyAlignment="1">
      <alignment/>
      <protection/>
    </xf>
    <xf numFmtId="0" fontId="12" fillId="0" borderId="10" xfId="47" applyFont="1" applyBorder="1" applyAlignment="1">
      <alignment horizontal="center" vertical="center"/>
      <protection/>
    </xf>
    <xf numFmtId="0" fontId="12" fillId="0" borderId="11" xfId="47" applyFont="1" applyBorder="1" applyAlignment="1">
      <alignment horizontal="center" vertical="center"/>
      <protection/>
    </xf>
    <xf numFmtId="2" fontId="7" fillId="0" borderId="12" xfId="47" applyNumberFormat="1" applyFont="1" applyBorder="1" applyAlignment="1">
      <alignment horizontal="center" vertical="center"/>
      <protection/>
    </xf>
    <xf numFmtId="2" fontId="7" fillId="0" borderId="13" xfId="47" applyNumberFormat="1" applyFont="1" applyBorder="1" applyAlignment="1">
      <alignment horizontal="center" vertical="center"/>
      <protection/>
    </xf>
    <xf numFmtId="2" fontId="7" fillId="0" borderId="14" xfId="47" applyNumberFormat="1" applyFont="1" applyBorder="1" applyAlignment="1">
      <alignment horizontal="center" vertical="center"/>
      <protection/>
    </xf>
    <xf numFmtId="203" fontId="7" fillId="0" borderId="0" xfId="47" applyNumberFormat="1" applyFont="1" applyAlignment="1">
      <alignment horizontal="center"/>
      <protection/>
    </xf>
    <xf numFmtId="2" fontId="7" fillId="0" borderId="15" xfId="47" applyNumberFormat="1" applyFont="1" applyBorder="1" applyAlignment="1">
      <alignment horizontal="center" vertical="center"/>
      <protection/>
    </xf>
    <xf numFmtId="2" fontId="7" fillId="0" borderId="16" xfId="47" applyNumberFormat="1" applyFont="1" applyBorder="1" applyAlignment="1">
      <alignment horizontal="center" vertical="center"/>
      <protection/>
    </xf>
    <xf numFmtId="2" fontId="7" fillId="0" borderId="17" xfId="47" applyNumberFormat="1" applyFont="1" applyBorder="1" applyAlignment="1">
      <alignment horizontal="center" vertical="center"/>
      <protection/>
    </xf>
    <xf numFmtId="2" fontId="7" fillId="0" borderId="18" xfId="47" applyNumberFormat="1" applyFont="1" applyBorder="1" applyAlignment="1">
      <alignment horizontal="center" vertical="center"/>
      <protection/>
    </xf>
    <xf numFmtId="2" fontId="7" fillId="0" borderId="19" xfId="47" applyNumberFormat="1" applyFont="1" applyBorder="1" applyAlignment="1">
      <alignment horizontal="center" vertical="center"/>
      <protection/>
    </xf>
    <xf numFmtId="2" fontId="7" fillId="0" borderId="20" xfId="47" applyNumberFormat="1" applyFont="1" applyBorder="1" applyAlignment="1">
      <alignment horizontal="center" vertical="center"/>
      <protection/>
    </xf>
    <xf numFmtId="2" fontId="7" fillId="0" borderId="21" xfId="47" applyNumberFormat="1" applyFont="1" applyBorder="1" applyAlignment="1">
      <alignment horizontal="center" vertical="center"/>
      <protection/>
    </xf>
    <xf numFmtId="2" fontId="7" fillId="0" borderId="22" xfId="47" applyNumberFormat="1" applyFont="1" applyBorder="1" applyAlignment="1">
      <alignment horizontal="center" vertical="center"/>
      <protection/>
    </xf>
    <xf numFmtId="2" fontId="7" fillId="0" borderId="23" xfId="47" applyNumberFormat="1" applyFont="1" applyBorder="1" applyAlignment="1">
      <alignment horizontal="center" vertical="center"/>
      <protection/>
    </xf>
    <xf numFmtId="2" fontId="7" fillId="0" borderId="24" xfId="47" applyNumberFormat="1" applyFont="1" applyBorder="1" applyAlignment="1">
      <alignment horizontal="center" vertical="center"/>
      <protection/>
    </xf>
    <xf numFmtId="2" fontId="7" fillId="0" borderId="25" xfId="47" applyNumberFormat="1" applyFont="1" applyBorder="1" applyAlignment="1">
      <alignment horizontal="center" vertical="center"/>
      <protection/>
    </xf>
    <xf numFmtId="0" fontId="13" fillId="33" borderId="0" xfId="47" applyFont="1" applyFill="1" applyAlignment="1">
      <alignment horizontal="center"/>
      <protection/>
    </xf>
    <xf numFmtId="2" fontId="7" fillId="0" borderId="0" xfId="47" applyNumberFormat="1" applyFont="1">
      <alignment/>
      <protection/>
    </xf>
    <xf numFmtId="2" fontId="7" fillId="33" borderId="0" xfId="47" applyNumberFormat="1" applyFont="1" applyFill="1" applyAlignment="1">
      <alignment horizontal="center"/>
      <protection/>
    </xf>
    <xf numFmtId="0" fontId="7" fillId="0" borderId="0" xfId="47" applyFont="1" applyFill="1">
      <alignment/>
      <protection/>
    </xf>
    <xf numFmtId="2" fontId="7" fillId="0" borderId="0" xfId="47" applyNumberFormat="1" applyFont="1" applyFill="1" applyAlignment="1">
      <alignment horizontal="center"/>
      <protection/>
    </xf>
    <xf numFmtId="0" fontId="7" fillId="0" borderId="0" xfId="47" applyFont="1" applyFill="1" applyAlignment="1">
      <alignment horizontal="center"/>
      <protection/>
    </xf>
    <xf numFmtId="2" fontId="7" fillId="0" borderId="26" xfId="47" applyNumberFormat="1" applyFont="1" applyBorder="1" applyAlignment="1">
      <alignment horizontal="center" vertical="center"/>
      <protection/>
    </xf>
    <xf numFmtId="2" fontId="7" fillId="0" borderId="15" xfId="47" applyNumberFormat="1" applyFont="1" applyFill="1" applyBorder="1" applyAlignment="1">
      <alignment horizontal="center" vertical="center"/>
      <protection/>
    </xf>
    <xf numFmtId="2" fontId="7" fillId="0" borderId="16" xfId="47" applyNumberFormat="1" applyFont="1" applyFill="1" applyBorder="1" applyAlignment="1">
      <alignment horizontal="center" vertical="center"/>
      <protection/>
    </xf>
    <xf numFmtId="2" fontId="7" fillId="0" borderId="17" xfId="47" applyNumberFormat="1" applyFont="1" applyFill="1" applyBorder="1" applyAlignment="1">
      <alignment horizontal="center" vertical="center"/>
      <protection/>
    </xf>
    <xf numFmtId="0" fontId="6" fillId="0" borderId="0" xfId="47" applyFont="1" applyAlignment="1">
      <alignment horizontal="center" vertical="center"/>
      <protection/>
    </xf>
    <xf numFmtId="0" fontId="15" fillId="0" borderId="27" xfId="47" applyFont="1" applyBorder="1" applyAlignment="1">
      <alignment horizontal="center" vertical="center"/>
      <protection/>
    </xf>
    <xf numFmtId="0" fontId="9" fillId="0" borderId="27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5"/>
  <sheetViews>
    <sheetView tabSelected="1" zoomScalePageLayoutView="0" workbookViewId="0" topLeftCell="A1">
      <selection activeCell="N59" sqref="N59"/>
    </sheetView>
  </sheetViews>
  <sheetFormatPr defaultColWidth="8.88671875" defaultRowHeight="19.5"/>
  <cols>
    <col min="1" max="12" width="6.3359375" style="3" customWidth="1"/>
    <col min="13" max="13" width="7.6640625" style="3" customWidth="1"/>
    <col min="14" max="14" width="3.5546875" style="3" customWidth="1"/>
    <col min="15" max="16384" width="8.88671875" style="3" customWidth="1"/>
  </cols>
  <sheetData>
    <row r="1" spans="1:20" ht="21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"/>
      <c r="N1" s="1"/>
      <c r="O1" s="2" t="s">
        <v>0</v>
      </c>
      <c r="P1" s="1">
        <v>341.205</v>
      </c>
      <c r="Q1" s="1"/>
      <c r="R1" s="1"/>
      <c r="S1" s="1"/>
      <c r="T1" s="1"/>
    </row>
    <row r="2" spans="1:20" ht="21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33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1"/>
      <c r="O3" s="4"/>
      <c r="P3" s="4"/>
      <c r="Q3" s="1"/>
      <c r="R3" s="1"/>
      <c r="S3" s="1"/>
      <c r="T3" s="1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23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7</v>
      </c>
      <c r="N5" s="1" t="s">
        <v>8</v>
      </c>
      <c r="O5" s="1"/>
      <c r="P5" s="22" t="s">
        <v>6</v>
      </c>
      <c r="Q5" s="1"/>
      <c r="R5" s="1"/>
      <c r="S5" s="1"/>
      <c r="T5" s="1"/>
    </row>
    <row r="6" spans="1:20" ht="17.25" customHeight="1">
      <c r="A6" s="7">
        <v>340.8</v>
      </c>
      <c r="B6" s="8">
        <f>A6-P1</f>
        <v>-0.4049999999999727</v>
      </c>
      <c r="C6" s="9">
        <v>0</v>
      </c>
      <c r="D6" s="7">
        <f>+A55+0.01</f>
        <v>341.29999999999956</v>
      </c>
      <c r="E6" s="8">
        <f>B55+0.01</f>
        <v>0.09500000000002749</v>
      </c>
      <c r="F6" s="9">
        <f>+C55+$N$10/10</f>
        <v>1.5000000000000007</v>
      </c>
      <c r="G6" s="7">
        <f>+D55+0.01</f>
        <v>341.7999999999991</v>
      </c>
      <c r="H6" s="8">
        <f>E55+0.01</f>
        <v>0.5950000000000278</v>
      </c>
      <c r="I6" s="9"/>
      <c r="J6" s="7">
        <f>+G55+0.01</f>
        <v>342.29999999999865</v>
      </c>
      <c r="K6" s="8">
        <f>H55+0.01</f>
        <v>1.0950000000000282</v>
      </c>
      <c r="L6" s="9"/>
      <c r="M6" s="10">
        <v>340.8</v>
      </c>
      <c r="N6" s="1">
        <v>0.1</v>
      </c>
      <c r="O6" s="1"/>
      <c r="P6" s="24">
        <v>0</v>
      </c>
      <c r="Q6" s="1"/>
      <c r="R6" s="1"/>
      <c r="S6" s="1"/>
      <c r="T6" s="1"/>
    </row>
    <row r="7" spans="1:20" ht="17.25" customHeight="1">
      <c r="A7" s="11">
        <f aca="true" t="shared" si="0" ref="A7:A55">+A6+0.01</f>
        <v>340.81</v>
      </c>
      <c r="B7" s="12">
        <f aca="true" t="shared" si="1" ref="B7:B55">B6+0.01</f>
        <v>-0.3949999999999727</v>
      </c>
      <c r="C7" s="13">
        <f aca="true" t="shared" si="2" ref="C7:C16">+C6+$N$6/10</f>
        <v>0.01</v>
      </c>
      <c r="D7" s="11">
        <f aca="true" t="shared" si="3" ref="D7:D55">+D6+0.01</f>
        <v>341.30999999999955</v>
      </c>
      <c r="E7" s="12">
        <f aca="true" t="shared" si="4" ref="E7:E55">E6+0.01</f>
        <v>0.10500000000002749</v>
      </c>
      <c r="F7" s="13">
        <f aca="true" t="shared" si="5" ref="F7:F16">+F6+$N$11/10</f>
        <v>1.6300000000000008</v>
      </c>
      <c r="G7" s="11">
        <f aca="true" t="shared" si="6" ref="G7:G55">+G6+0.01</f>
        <v>341.8099999999991</v>
      </c>
      <c r="H7" s="12">
        <f aca="true" t="shared" si="7" ref="H7:H55">H6+0.01</f>
        <v>0.6050000000000278</v>
      </c>
      <c r="I7" s="13"/>
      <c r="J7" s="11">
        <f aca="true" t="shared" si="8" ref="J7:J55">+J6+0.01</f>
        <v>342.30999999999864</v>
      </c>
      <c r="K7" s="12">
        <f aca="true" t="shared" si="9" ref="K7:K55">K6+0.01</f>
        <v>1.1050000000000282</v>
      </c>
      <c r="L7" s="13"/>
      <c r="M7" s="10">
        <f aca="true" t="shared" si="10" ref="M7:M12">M6+0.1</f>
        <v>340.90000000000003</v>
      </c>
      <c r="N7" s="1">
        <v>0.1</v>
      </c>
      <c r="O7" s="1"/>
      <c r="P7" s="24">
        <f aca="true" t="shared" si="11" ref="P7:P12">N6+P6</f>
        <v>0.1</v>
      </c>
      <c r="Q7" s="1"/>
      <c r="R7" s="1"/>
      <c r="S7" s="1"/>
      <c r="T7" s="1"/>
    </row>
    <row r="8" spans="1:20" ht="17.25" customHeight="1">
      <c r="A8" s="11">
        <f t="shared" si="0"/>
        <v>340.82</v>
      </c>
      <c r="B8" s="12">
        <f t="shared" si="1"/>
        <v>-0.3849999999999727</v>
      </c>
      <c r="C8" s="13">
        <f t="shared" si="2"/>
        <v>0.02</v>
      </c>
      <c r="D8" s="11">
        <f t="shared" si="3"/>
        <v>341.31999999999954</v>
      </c>
      <c r="E8" s="12">
        <f t="shared" si="4"/>
        <v>0.11500000000002748</v>
      </c>
      <c r="F8" s="13">
        <f t="shared" si="5"/>
        <v>1.7600000000000007</v>
      </c>
      <c r="G8" s="11">
        <f t="shared" si="6"/>
        <v>341.8199999999991</v>
      </c>
      <c r="H8" s="12">
        <f t="shared" si="7"/>
        <v>0.6150000000000279</v>
      </c>
      <c r="I8" s="13"/>
      <c r="J8" s="11">
        <f t="shared" si="8"/>
        <v>342.31999999999863</v>
      </c>
      <c r="K8" s="12">
        <f t="shared" si="9"/>
        <v>1.1150000000000282</v>
      </c>
      <c r="L8" s="13"/>
      <c r="M8" s="10">
        <f t="shared" si="10"/>
        <v>341.00000000000006</v>
      </c>
      <c r="N8" s="1">
        <v>0.15</v>
      </c>
      <c r="O8" s="1"/>
      <c r="P8" s="24">
        <f t="shared" si="11"/>
        <v>0.2</v>
      </c>
      <c r="Q8" s="1"/>
      <c r="R8" s="1"/>
      <c r="S8" s="1"/>
      <c r="T8" s="1"/>
    </row>
    <row r="9" spans="1:20" ht="17.25" customHeight="1">
      <c r="A9" s="11">
        <f t="shared" si="0"/>
        <v>340.83</v>
      </c>
      <c r="B9" s="12">
        <f t="shared" si="1"/>
        <v>-0.3749999999999727</v>
      </c>
      <c r="C9" s="13">
        <f t="shared" si="2"/>
        <v>0.03</v>
      </c>
      <c r="D9" s="11">
        <f t="shared" si="3"/>
        <v>341.32999999999953</v>
      </c>
      <c r="E9" s="12">
        <f t="shared" si="4"/>
        <v>0.12500000000002748</v>
      </c>
      <c r="F9" s="13">
        <f t="shared" si="5"/>
        <v>1.8900000000000006</v>
      </c>
      <c r="G9" s="11">
        <f t="shared" si="6"/>
        <v>341.8299999999991</v>
      </c>
      <c r="H9" s="12">
        <f t="shared" si="7"/>
        <v>0.6250000000000279</v>
      </c>
      <c r="I9" s="13"/>
      <c r="J9" s="11">
        <f t="shared" si="8"/>
        <v>342.3299999999986</v>
      </c>
      <c r="K9" s="12">
        <f t="shared" si="9"/>
        <v>1.1250000000000282</v>
      </c>
      <c r="L9" s="13"/>
      <c r="M9" s="10">
        <f t="shared" si="10"/>
        <v>341.1000000000001</v>
      </c>
      <c r="N9" s="1">
        <v>0.45</v>
      </c>
      <c r="O9" s="1"/>
      <c r="P9" s="24">
        <f t="shared" si="11"/>
        <v>0.35</v>
      </c>
      <c r="Q9" s="1"/>
      <c r="R9" s="1"/>
      <c r="S9" s="1"/>
      <c r="T9" s="1"/>
    </row>
    <row r="10" spans="1:20" ht="17.25" customHeight="1">
      <c r="A10" s="11">
        <f t="shared" si="0"/>
        <v>340.84</v>
      </c>
      <c r="B10" s="12">
        <f t="shared" si="1"/>
        <v>-0.3649999999999727</v>
      </c>
      <c r="C10" s="13">
        <f t="shared" si="2"/>
        <v>0.04</v>
      </c>
      <c r="D10" s="11">
        <f t="shared" si="3"/>
        <v>341.3399999999995</v>
      </c>
      <c r="E10" s="12">
        <f t="shared" si="4"/>
        <v>0.1350000000000275</v>
      </c>
      <c r="F10" s="13">
        <f t="shared" si="5"/>
        <v>2.0200000000000005</v>
      </c>
      <c r="G10" s="11">
        <f t="shared" si="6"/>
        <v>341.83999999999907</v>
      </c>
      <c r="H10" s="12">
        <f t="shared" si="7"/>
        <v>0.6350000000000279</v>
      </c>
      <c r="I10" s="13"/>
      <c r="J10" s="11">
        <f t="shared" si="8"/>
        <v>342.3399999999986</v>
      </c>
      <c r="K10" s="12">
        <f t="shared" si="9"/>
        <v>1.1350000000000282</v>
      </c>
      <c r="L10" s="13"/>
      <c r="M10" s="10">
        <f t="shared" si="10"/>
        <v>341.2000000000001</v>
      </c>
      <c r="N10" s="1">
        <v>0.7</v>
      </c>
      <c r="O10" s="1"/>
      <c r="P10" s="24">
        <f t="shared" si="11"/>
        <v>0.8</v>
      </c>
      <c r="Q10" s="1"/>
      <c r="R10" s="1"/>
      <c r="S10" s="1"/>
      <c r="T10" s="1"/>
    </row>
    <row r="11" spans="1:20" ht="17.25" customHeight="1">
      <c r="A11" s="11">
        <f t="shared" si="0"/>
        <v>340.84999999999997</v>
      </c>
      <c r="B11" s="12">
        <f t="shared" si="1"/>
        <v>-0.35499999999997267</v>
      </c>
      <c r="C11" s="13">
        <f t="shared" si="2"/>
        <v>0.05</v>
      </c>
      <c r="D11" s="11">
        <f t="shared" si="3"/>
        <v>341.3499999999995</v>
      </c>
      <c r="E11" s="12">
        <f t="shared" si="4"/>
        <v>0.1450000000000275</v>
      </c>
      <c r="F11" s="13">
        <f t="shared" si="5"/>
        <v>2.1500000000000004</v>
      </c>
      <c r="G11" s="11">
        <f t="shared" si="6"/>
        <v>341.84999999999906</v>
      </c>
      <c r="H11" s="12">
        <f t="shared" si="7"/>
        <v>0.6450000000000279</v>
      </c>
      <c r="I11" s="13"/>
      <c r="J11" s="11">
        <f t="shared" si="8"/>
        <v>342.3499999999986</v>
      </c>
      <c r="K11" s="12">
        <f t="shared" si="9"/>
        <v>1.1450000000000282</v>
      </c>
      <c r="L11" s="13"/>
      <c r="M11" s="10">
        <f t="shared" si="10"/>
        <v>341.3000000000001</v>
      </c>
      <c r="N11" s="1">
        <v>1.3</v>
      </c>
      <c r="O11" s="1"/>
      <c r="P11" s="24">
        <f t="shared" si="11"/>
        <v>1.5</v>
      </c>
      <c r="Q11" s="1"/>
      <c r="R11" s="1"/>
      <c r="S11" s="1"/>
      <c r="T11" s="1"/>
    </row>
    <row r="12" spans="1:20" ht="17.25" customHeight="1">
      <c r="A12" s="11">
        <f t="shared" si="0"/>
        <v>340.85999999999996</v>
      </c>
      <c r="B12" s="12">
        <f t="shared" si="1"/>
        <v>-0.34499999999997266</v>
      </c>
      <c r="C12" s="13">
        <f t="shared" si="2"/>
        <v>0.060000000000000005</v>
      </c>
      <c r="D12" s="11">
        <f t="shared" si="3"/>
        <v>341.3599999999995</v>
      </c>
      <c r="E12" s="12">
        <f t="shared" si="4"/>
        <v>0.1550000000000275</v>
      </c>
      <c r="F12" s="13">
        <f t="shared" si="5"/>
        <v>2.2800000000000002</v>
      </c>
      <c r="G12" s="11">
        <f t="shared" si="6"/>
        <v>341.85999999999905</v>
      </c>
      <c r="H12" s="12">
        <f t="shared" si="7"/>
        <v>0.6550000000000279</v>
      </c>
      <c r="I12" s="13"/>
      <c r="J12" s="11">
        <f t="shared" si="8"/>
        <v>342.3599999999986</v>
      </c>
      <c r="K12" s="12">
        <f t="shared" si="9"/>
        <v>1.1550000000000282</v>
      </c>
      <c r="L12" s="13"/>
      <c r="M12" s="10">
        <f t="shared" si="10"/>
        <v>341.40000000000015</v>
      </c>
      <c r="N12" s="1"/>
      <c r="O12" s="1"/>
      <c r="P12" s="24">
        <f t="shared" si="11"/>
        <v>2.8</v>
      </c>
      <c r="Q12" s="1"/>
      <c r="R12" s="1"/>
      <c r="S12" s="1"/>
      <c r="T12" s="1"/>
    </row>
    <row r="13" spans="1:20" ht="17.25" customHeight="1">
      <c r="A13" s="11">
        <f t="shared" si="0"/>
        <v>340.86999999999995</v>
      </c>
      <c r="B13" s="12">
        <f t="shared" si="1"/>
        <v>-0.33499999999997265</v>
      </c>
      <c r="C13" s="13">
        <f t="shared" si="2"/>
        <v>0.07</v>
      </c>
      <c r="D13" s="11">
        <f t="shared" si="3"/>
        <v>341.3699999999995</v>
      </c>
      <c r="E13" s="12">
        <f t="shared" si="4"/>
        <v>0.1650000000000275</v>
      </c>
      <c r="F13" s="13">
        <f t="shared" si="5"/>
        <v>2.41</v>
      </c>
      <c r="G13" s="11">
        <f t="shared" si="6"/>
        <v>341.86999999999904</v>
      </c>
      <c r="H13" s="12">
        <f t="shared" si="7"/>
        <v>0.6650000000000279</v>
      </c>
      <c r="I13" s="13"/>
      <c r="J13" s="11">
        <f t="shared" si="8"/>
        <v>342.3699999999986</v>
      </c>
      <c r="K13" s="12">
        <f t="shared" si="9"/>
        <v>1.1650000000000282</v>
      </c>
      <c r="L13" s="13"/>
      <c r="M13" s="10"/>
      <c r="N13" s="1"/>
      <c r="O13" s="1"/>
      <c r="P13" s="24"/>
      <c r="Q13" s="1"/>
      <c r="R13" s="1"/>
      <c r="S13" s="1"/>
      <c r="T13" s="1"/>
    </row>
    <row r="14" spans="1:20" ht="17.25" customHeight="1">
      <c r="A14" s="11">
        <f t="shared" si="0"/>
        <v>340.87999999999994</v>
      </c>
      <c r="B14" s="12">
        <f t="shared" si="1"/>
        <v>-0.32499999999997264</v>
      </c>
      <c r="C14" s="13">
        <f t="shared" si="2"/>
        <v>0.08</v>
      </c>
      <c r="D14" s="11">
        <f t="shared" si="3"/>
        <v>341.3799999999995</v>
      </c>
      <c r="E14" s="12">
        <f t="shared" si="4"/>
        <v>0.17500000000002752</v>
      </c>
      <c r="F14" s="13">
        <f t="shared" si="5"/>
        <v>2.54</v>
      </c>
      <c r="G14" s="11">
        <f t="shared" si="6"/>
        <v>341.87999999999903</v>
      </c>
      <c r="H14" s="12">
        <f t="shared" si="7"/>
        <v>0.6750000000000279</v>
      </c>
      <c r="I14" s="13"/>
      <c r="J14" s="11">
        <f t="shared" si="8"/>
        <v>342.3799999999986</v>
      </c>
      <c r="K14" s="12">
        <f t="shared" si="9"/>
        <v>1.1750000000000282</v>
      </c>
      <c r="L14" s="13"/>
      <c r="M14" s="10"/>
      <c r="N14" s="1"/>
      <c r="O14" s="1"/>
      <c r="P14" s="24"/>
      <c r="Q14" s="1"/>
      <c r="R14" s="1"/>
      <c r="S14" s="1"/>
      <c r="T14" s="1"/>
    </row>
    <row r="15" spans="1:20" ht="17.25" customHeight="1">
      <c r="A15" s="14">
        <f t="shared" si="0"/>
        <v>340.88999999999993</v>
      </c>
      <c r="B15" s="15">
        <f t="shared" si="1"/>
        <v>-0.31499999999997264</v>
      </c>
      <c r="C15" s="16">
        <f t="shared" si="2"/>
        <v>0.09</v>
      </c>
      <c r="D15" s="14">
        <f t="shared" si="3"/>
        <v>341.3899999999995</v>
      </c>
      <c r="E15" s="15">
        <f t="shared" si="4"/>
        <v>0.18500000000002753</v>
      </c>
      <c r="F15" s="16">
        <f t="shared" si="5"/>
        <v>2.67</v>
      </c>
      <c r="G15" s="14">
        <f t="shared" si="6"/>
        <v>341.889999999999</v>
      </c>
      <c r="H15" s="15">
        <f t="shared" si="7"/>
        <v>0.6850000000000279</v>
      </c>
      <c r="I15" s="16"/>
      <c r="J15" s="14">
        <f t="shared" si="8"/>
        <v>342.38999999999857</v>
      </c>
      <c r="K15" s="15">
        <f t="shared" si="9"/>
        <v>1.1850000000000283</v>
      </c>
      <c r="L15" s="16"/>
      <c r="M15" s="10"/>
      <c r="N15" s="1"/>
      <c r="O15" s="1"/>
      <c r="P15" s="24"/>
      <c r="Q15" s="1"/>
      <c r="R15" s="1"/>
      <c r="S15" s="1"/>
      <c r="T15" s="1"/>
    </row>
    <row r="16" spans="1:20" ht="17.25" customHeight="1">
      <c r="A16" s="17">
        <f t="shared" si="0"/>
        <v>340.8999999999999</v>
      </c>
      <c r="B16" s="18">
        <f t="shared" si="1"/>
        <v>-0.3049999999999726</v>
      </c>
      <c r="C16" s="19">
        <f t="shared" si="2"/>
        <v>0.09999999999999999</v>
      </c>
      <c r="D16" s="17">
        <f t="shared" si="3"/>
        <v>341.39999999999947</v>
      </c>
      <c r="E16" s="18">
        <f t="shared" si="4"/>
        <v>0.19500000000002754</v>
      </c>
      <c r="F16" s="19">
        <f t="shared" si="5"/>
        <v>2.8</v>
      </c>
      <c r="G16" s="17">
        <f t="shared" si="6"/>
        <v>341.899999999999</v>
      </c>
      <c r="H16" s="18">
        <f t="shared" si="7"/>
        <v>0.6950000000000279</v>
      </c>
      <c r="I16" s="19"/>
      <c r="J16" s="17">
        <f t="shared" si="8"/>
        <v>342.39999999999856</v>
      </c>
      <c r="K16" s="18">
        <f t="shared" si="9"/>
        <v>1.1950000000000283</v>
      </c>
      <c r="L16" s="19"/>
      <c r="M16" s="10"/>
      <c r="N16" s="1"/>
      <c r="O16" s="1"/>
      <c r="P16" s="24"/>
      <c r="Q16" s="1"/>
      <c r="R16" s="1"/>
      <c r="S16" s="1"/>
      <c r="T16" s="1"/>
    </row>
    <row r="17" spans="1:20" ht="17.25" customHeight="1">
      <c r="A17" s="20">
        <f t="shared" si="0"/>
        <v>340.9099999999999</v>
      </c>
      <c r="B17" s="21">
        <f t="shared" si="1"/>
        <v>-0.2949999999999726</v>
      </c>
      <c r="C17" s="28">
        <f aca="true" t="shared" si="12" ref="C17:C26">+C16+$N$7/10</f>
        <v>0.10999999999999999</v>
      </c>
      <c r="D17" s="20">
        <f t="shared" si="3"/>
        <v>341.40999999999946</v>
      </c>
      <c r="E17" s="21">
        <f t="shared" si="4"/>
        <v>0.20500000000002755</v>
      </c>
      <c r="F17" s="28"/>
      <c r="G17" s="20">
        <f t="shared" si="6"/>
        <v>341.909999999999</v>
      </c>
      <c r="H17" s="21">
        <f t="shared" si="7"/>
        <v>0.7050000000000279</v>
      </c>
      <c r="I17" s="28"/>
      <c r="J17" s="20">
        <f t="shared" si="8"/>
        <v>342.40999999999855</v>
      </c>
      <c r="K17" s="21">
        <f t="shared" si="9"/>
        <v>1.2050000000000283</v>
      </c>
      <c r="L17" s="28"/>
      <c r="M17" s="10"/>
      <c r="N17" s="1"/>
      <c r="O17" s="1"/>
      <c r="P17" s="24"/>
      <c r="Q17" s="1"/>
      <c r="R17" s="1"/>
      <c r="S17" s="1"/>
      <c r="T17" s="1"/>
    </row>
    <row r="18" spans="1:20" ht="17.25" customHeight="1">
      <c r="A18" s="11">
        <f t="shared" si="0"/>
        <v>340.9199999999999</v>
      </c>
      <c r="B18" s="12">
        <f t="shared" si="1"/>
        <v>-0.2849999999999726</v>
      </c>
      <c r="C18" s="13">
        <f t="shared" si="12"/>
        <v>0.11999999999999998</v>
      </c>
      <c r="D18" s="11">
        <f t="shared" si="3"/>
        <v>341.41999999999945</v>
      </c>
      <c r="E18" s="12">
        <f t="shared" si="4"/>
        <v>0.21500000000002756</v>
      </c>
      <c r="F18" s="13"/>
      <c r="G18" s="11">
        <f t="shared" si="6"/>
        <v>341.919999999999</v>
      </c>
      <c r="H18" s="12">
        <f t="shared" si="7"/>
        <v>0.715000000000028</v>
      </c>
      <c r="I18" s="13"/>
      <c r="J18" s="11">
        <f t="shared" si="8"/>
        <v>342.41999999999854</v>
      </c>
      <c r="K18" s="12">
        <f t="shared" si="9"/>
        <v>1.2150000000000283</v>
      </c>
      <c r="L18" s="13"/>
      <c r="M18" s="10"/>
      <c r="N18" s="1"/>
      <c r="O18" s="1"/>
      <c r="P18" s="24"/>
      <c r="Q18" s="1"/>
      <c r="R18" s="1"/>
      <c r="S18" s="1"/>
      <c r="T18" s="1"/>
    </row>
    <row r="19" spans="1:20" ht="17.25" customHeight="1">
      <c r="A19" s="11">
        <f t="shared" si="0"/>
        <v>340.9299999999999</v>
      </c>
      <c r="B19" s="12">
        <f t="shared" si="1"/>
        <v>-0.2749999999999726</v>
      </c>
      <c r="C19" s="13">
        <f t="shared" si="12"/>
        <v>0.12999999999999998</v>
      </c>
      <c r="D19" s="11">
        <f t="shared" si="3"/>
        <v>341.42999999999944</v>
      </c>
      <c r="E19" s="12">
        <f t="shared" si="4"/>
        <v>0.22500000000002757</v>
      </c>
      <c r="F19" s="13"/>
      <c r="G19" s="11">
        <f t="shared" si="6"/>
        <v>341.929999999999</v>
      </c>
      <c r="H19" s="12">
        <f t="shared" si="7"/>
        <v>0.725000000000028</v>
      </c>
      <c r="I19" s="13"/>
      <c r="J19" s="11">
        <f t="shared" si="8"/>
        <v>342.42999999999853</v>
      </c>
      <c r="K19" s="12">
        <f t="shared" si="9"/>
        <v>1.2250000000000283</v>
      </c>
      <c r="L19" s="13"/>
      <c r="M19" s="10"/>
      <c r="N19" s="1"/>
      <c r="O19" s="1"/>
      <c r="P19" s="24"/>
      <c r="Q19" s="1"/>
      <c r="R19" s="1"/>
      <c r="S19" s="1"/>
      <c r="T19" s="1"/>
    </row>
    <row r="20" spans="1:20" ht="17.25" customHeight="1">
      <c r="A20" s="11">
        <f t="shared" si="0"/>
        <v>340.9399999999999</v>
      </c>
      <c r="B20" s="12">
        <f t="shared" si="1"/>
        <v>-0.2649999999999726</v>
      </c>
      <c r="C20" s="13">
        <f t="shared" si="12"/>
        <v>0.13999999999999999</v>
      </c>
      <c r="D20" s="11">
        <f t="shared" si="3"/>
        <v>341.43999999999943</v>
      </c>
      <c r="E20" s="12">
        <f t="shared" si="4"/>
        <v>0.23500000000002758</v>
      </c>
      <c r="F20" s="13"/>
      <c r="G20" s="11">
        <f t="shared" si="6"/>
        <v>341.939999999999</v>
      </c>
      <c r="H20" s="12">
        <f t="shared" si="7"/>
        <v>0.735000000000028</v>
      </c>
      <c r="I20" s="13"/>
      <c r="J20" s="11">
        <f t="shared" si="8"/>
        <v>342.4399999999985</v>
      </c>
      <c r="K20" s="12">
        <f t="shared" si="9"/>
        <v>1.2350000000000283</v>
      </c>
      <c r="L20" s="13"/>
      <c r="M20" s="10"/>
      <c r="N20" s="25"/>
      <c r="O20" s="25"/>
      <c r="P20" s="24"/>
      <c r="Q20" s="1"/>
      <c r="R20" s="1"/>
      <c r="S20" s="1"/>
      <c r="T20" s="1"/>
    </row>
    <row r="21" spans="1:20" ht="17.25" customHeight="1">
      <c r="A21" s="11">
        <f t="shared" si="0"/>
        <v>340.9499999999999</v>
      </c>
      <c r="B21" s="12">
        <f t="shared" si="1"/>
        <v>-0.2549999999999726</v>
      </c>
      <c r="C21" s="13">
        <f t="shared" si="12"/>
        <v>0.15</v>
      </c>
      <c r="D21" s="11">
        <f t="shared" si="3"/>
        <v>341.4499999999994</v>
      </c>
      <c r="E21" s="12">
        <f t="shared" si="4"/>
        <v>0.24500000000002758</v>
      </c>
      <c r="F21" s="13"/>
      <c r="G21" s="11">
        <f t="shared" si="6"/>
        <v>341.94999999999897</v>
      </c>
      <c r="H21" s="12">
        <f t="shared" si="7"/>
        <v>0.745000000000028</v>
      </c>
      <c r="I21" s="13"/>
      <c r="J21" s="11">
        <f t="shared" si="8"/>
        <v>342.4499999999985</v>
      </c>
      <c r="K21" s="12">
        <f t="shared" si="9"/>
        <v>1.2450000000000283</v>
      </c>
      <c r="L21" s="13"/>
      <c r="M21" s="10"/>
      <c r="N21" s="25"/>
      <c r="O21" s="25"/>
      <c r="P21" s="24"/>
      <c r="Q21" s="1"/>
      <c r="R21" s="1"/>
      <c r="S21" s="1"/>
      <c r="T21" s="1"/>
    </row>
    <row r="22" spans="1:20" ht="17.25" customHeight="1">
      <c r="A22" s="11">
        <f t="shared" si="0"/>
        <v>340.95999999999987</v>
      </c>
      <c r="B22" s="12">
        <f t="shared" si="1"/>
        <v>-0.24499999999997257</v>
      </c>
      <c r="C22" s="13">
        <f t="shared" si="12"/>
        <v>0.16</v>
      </c>
      <c r="D22" s="11">
        <f t="shared" si="3"/>
        <v>341.4599999999994</v>
      </c>
      <c r="E22" s="12">
        <f t="shared" si="4"/>
        <v>0.2550000000000276</v>
      </c>
      <c r="F22" s="13"/>
      <c r="G22" s="11">
        <f t="shared" si="6"/>
        <v>341.95999999999896</v>
      </c>
      <c r="H22" s="12">
        <f t="shared" si="7"/>
        <v>0.755000000000028</v>
      </c>
      <c r="I22" s="13"/>
      <c r="J22" s="11">
        <f t="shared" si="8"/>
        <v>342.4599999999985</v>
      </c>
      <c r="K22" s="12">
        <f t="shared" si="9"/>
        <v>1.2550000000000283</v>
      </c>
      <c r="L22" s="13"/>
      <c r="M22" s="10"/>
      <c r="N22" s="25"/>
      <c r="O22" s="25"/>
      <c r="P22" s="24"/>
      <c r="Q22" s="1"/>
      <c r="R22" s="1"/>
      <c r="S22" s="1"/>
      <c r="T22" s="1"/>
    </row>
    <row r="23" spans="1:20" ht="17.25" customHeight="1">
      <c r="A23" s="11">
        <f t="shared" si="0"/>
        <v>340.96999999999986</v>
      </c>
      <c r="B23" s="12">
        <f t="shared" si="1"/>
        <v>-0.23499999999997256</v>
      </c>
      <c r="C23" s="13">
        <f t="shared" si="12"/>
        <v>0.17</v>
      </c>
      <c r="D23" s="11">
        <f t="shared" si="3"/>
        <v>341.4699999999994</v>
      </c>
      <c r="E23" s="12">
        <f t="shared" si="4"/>
        <v>0.2650000000000276</v>
      </c>
      <c r="F23" s="13"/>
      <c r="G23" s="11">
        <f t="shared" si="6"/>
        <v>341.96999999999895</v>
      </c>
      <c r="H23" s="12">
        <f t="shared" si="7"/>
        <v>0.765000000000028</v>
      </c>
      <c r="I23" s="13"/>
      <c r="J23" s="11">
        <f t="shared" si="8"/>
        <v>342.4699999999985</v>
      </c>
      <c r="K23" s="12">
        <f t="shared" si="9"/>
        <v>1.2650000000000283</v>
      </c>
      <c r="L23" s="13"/>
      <c r="M23" s="10"/>
      <c r="N23" s="25"/>
      <c r="O23" s="25"/>
      <c r="P23" s="24"/>
      <c r="Q23" s="1"/>
      <c r="R23" s="1"/>
      <c r="S23" s="1"/>
      <c r="T23" s="1"/>
    </row>
    <row r="24" spans="1:20" ht="17.25" customHeight="1">
      <c r="A24" s="11">
        <f t="shared" si="0"/>
        <v>340.97999999999985</v>
      </c>
      <c r="B24" s="12">
        <f t="shared" si="1"/>
        <v>-0.22499999999997256</v>
      </c>
      <c r="C24" s="13">
        <f t="shared" si="12"/>
        <v>0.18000000000000002</v>
      </c>
      <c r="D24" s="11">
        <f t="shared" si="3"/>
        <v>341.4799999999994</v>
      </c>
      <c r="E24" s="12">
        <f t="shared" si="4"/>
        <v>0.2750000000000276</v>
      </c>
      <c r="F24" s="13"/>
      <c r="G24" s="11">
        <f t="shared" si="6"/>
        <v>341.97999999999894</v>
      </c>
      <c r="H24" s="12">
        <f t="shared" si="7"/>
        <v>0.775000000000028</v>
      </c>
      <c r="I24" s="13"/>
      <c r="J24" s="11">
        <f t="shared" si="8"/>
        <v>342.4799999999985</v>
      </c>
      <c r="K24" s="12">
        <f t="shared" si="9"/>
        <v>1.2750000000000283</v>
      </c>
      <c r="L24" s="13"/>
      <c r="M24" s="10"/>
      <c r="N24" s="25"/>
      <c r="O24" s="25"/>
      <c r="P24" s="24"/>
      <c r="Q24" s="1"/>
      <c r="R24" s="1"/>
      <c r="S24" s="1"/>
      <c r="T24" s="1"/>
    </row>
    <row r="25" spans="1:20" ht="17.25" customHeight="1">
      <c r="A25" s="14">
        <f t="shared" si="0"/>
        <v>340.98999999999984</v>
      </c>
      <c r="B25" s="15">
        <f t="shared" si="1"/>
        <v>-0.21499999999997255</v>
      </c>
      <c r="C25" s="16">
        <f t="shared" si="12"/>
        <v>0.19000000000000003</v>
      </c>
      <c r="D25" s="14">
        <f t="shared" si="3"/>
        <v>341.4899999999994</v>
      </c>
      <c r="E25" s="15">
        <f t="shared" si="4"/>
        <v>0.2850000000000276</v>
      </c>
      <c r="F25" s="16"/>
      <c r="G25" s="14">
        <f t="shared" si="6"/>
        <v>341.98999999999893</v>
      </c>
      <c r="H25" s="15">
        <f t="shared" si="7"/>
        <v>0.785000000000028</v>
      </c>
      <c r="I25" s="16"/>
      <c r="J25" s="14">
        <f t="shared" si="8"/>
        <v>342.4899999999985</v>
      </c>
      <c r="K25" s="15">
        <f t="shared" si="9"/>
        <v>1.2850000000000283</v>
      </c>
      <c r="L25" s="16"/>
      <c r="M25" s="10"/>
      <c r="N25" s="25"/>
      <c r="O25" s="25"/>
      <c r="P25" s="24"/>
      <c r="Q25" s="1"/>
      <c r="R25" s="1"/>
      <c r="S25" s="1"/>
      <c r="T25" s="1"/>
    </row>
    <row r="26" spans="1:20" ht="17.25" customHeight="1">
      <c r="A26" s="17">
        <f t="shared" si="0"/>
        <v>340.99999999999983</v>
      </c>
      <c r="B26" s="18">
        <f t="shared" si="1"/>
        <v>-0.20499999999997254</v>
      </c>
      <c r="C26" s="19">
        <f t="shared" si="12"/>
        <v>0.20000000000000004</v>
      </c>
      <c r="D26" s="17">
        <f t="shared" si="3"/>
        <v>341.4999999999994</v>
      </c>
      <c r="E26" s="18">
        <f t="shared" si="4"/>
        <v>0.29500000000002763</v>
      </c>
      <c r="F26" s="19"/>
      <c r="G26" s="17">
        <f t="shared" si="6"/>
        <v>341.9999999999989</v>
      </c>
      <c r="H26" s="18">
        <f t="shared" si="7"/>
        <v>0.795000000000028</v>
      </c>
      <c r="I26" s="19"/>
      <c r="J26" s="17">
        <f t="shared" si="8"/>
        <v>342.49999999999847</v>
      </c>
      <c r="K26" s="18">
        <f t="shared" si="9"/>
        <v>1.2950000000000284</v>
      </c>
      <c r="L26" s="19"/>
      <c r="M26" s="10"/>
      <c r="N26" s="25"/>
      <c r="O26" s="25"/>
      <c r="P26" s="24"/>
      <c r="Q26" s="1"/>
      <c r="R26" s="1"/>
      <c r="S26" s="1"/>
      <c r="T26" s="1"/>
    </row>
    <row r="27" spans="1:20" ht="17.25" customHeight="1">
      <c r="A27" s="20">
        <f t="shared" si="0"/>
        <v>341.0099999999998</v>
      </c>
      <c r="B27" s="21">
        <f t="shared" si="1"/>
        <v>-0.19499999999997253</v>
      </c>
      <c r="C27" s="28">
        <f aca="true" t="shared" si="13" ref="C27:C36">+C26+$N$8/10</f>
        <v>0.21500000000000002</v>
      </c>
      <c r="D27" s="20">
        <f t="shared" si="3"/>
        <v>341.50999999999937</v>
      </c>
      <c r="E27" s="21">
        <f t="shared" si="4"/>
        <v>0.30500000000002764</v>
      </c>
      <c r="F27" s="28"/>
      <c r="G27" s="20">
        <f t="shared" si="6"/>
        <v>342.0099999999989</v>
      </c>
      <c r="H27" s="21">
        <f t="shared" si="7"/>
        <v>0.805000000000028</v>
      </c>
      <c r="I27" s="28"/>
      <c r="J27" s="20">
        <f t="shared" si="8"/>
        <v>342.50999999999846</v>
      </c>
      <c r="K27" s="21">
        <f t="shared" si="9"/>
        <v>1.3050000000000284</v>
      </c>
      <c r="L27" s="28"/>
      <c r="M27" s="10"/>
      <c r="N27" s="25"/>
      <c r="O27" s="25"/>
      <c r="P27" s="24"/>
      <c r="Q27" s="1"/>
      <c r="R27" s="1"/>
      <c r="S27" s="1"/>
      <c r="T27" s="1"/>
    </row>
    <row r="28" spans="1:20" ht="17.25" customHeight="1">
      <c r="A28" s="11">
        <f t="shared" si="0"/>
        <v>341.0199999999998</v>
      </c>
      <c r="B28" s="12">
        <f t="shared" si="1"/>
        <v>-0.18499999999997252</v>
      </c>
      <c r="C28" s="13">
        <f t="shared" si="13"/>
        <v>0.23000000000000004</v>
      </c>
      <c r="D28" s="11">
        <f t="shared" si="3"/>
        <v>341.51999999999936</v>
      </c>
      <c r="E28" s="12">
        <f t="shared" si="4"/>
        <v>0.31500000000002765</v>
      </c>
      <c r="F28" s="13"/>
      <c r="G28" s="11">
        <f t="shared" si="6"/>
        <v>342.0199999999989</v>
      </c>
      <c r="H28" s="12">
        <f t="shared" si="7"/>
        <v>0.815000000000028</v>
      </c>
      <c r="I28" s="13"/>
      <c r="J28" s="11">
        <f t="shared" si="8"/>
        <v>342.51999999999845</v>
      </c>
      <c r="K28" s="12">
        <f t="shared" si="9"/>
        <v>1.3150000000000284</v>
      </c>
      <c r="L28" s="13"/>
      <c r="M28" s="10"/>
      <c r="N28" s="25"/>
      <c r="O28" s="25"/>
      <c r="P28" s="24"/>
      <c r="Q28" s="1"/>
      <c r="R28" s="1"/>
      <c r="S28" s="1"/>
      <c r="T28" s="1"/>
    </row>
    <row r="29" spans="1:20" ht="17.25" customHeight="1">
      <c r="A29" s="11">
        <f t="shared" si="0"/>
        <v>341.0299999999998</v>
      </c>
      <c r="B29" s="12">
        <f t="shared" si="1"/>
        <v>-0.1749999999999725</v>
      </c>
      <c r="C29" s="13">
        <f t="shared" si="13"/>
        <v>0.24500000000000005</v>
      </c>
      <c r="D29" s="11">
        <f t="shared" si="3"/>
        <v>341.52999999999935</v>
      </c>
      <c r="E29" s="12">
        <f t="shared" si="4"/>
        <v>0.32500000000002766</v>
      </c>
      <c r="F29" s="13"/>
      <c r="G29" s="11">
        <f t="shared" si="6"/>
        <v>342.0299999999989</v>
      </c>
      <c r="H29" s="12">
        <f t="shared" si="7"/>
        <v>0.825000000000028</v>
      </c>
      <c r="I29" s="13"/>
      <c r="J29" s="11">
        <f t="shared" si="8"/>
        <v>342.52999999999844</v>
      </c>
      <c r="K29" s="12">
        <f t="shared" si="9"/>
        <v>1.3250000000000284</v>
      </c>
      <c r="L29" s="13"/>
      <c r="M29" s="10"/>
      <c r="N29" s="25"/>
      <c r="O29" s="25"/>
      <c r="P29" s="24"/>
      <c r="Q29" s="1"/>
      <c r="R29" s="1"/>
      <c r="S29" s="1"/>
      <c r="T29" s="1"/>
    </row>
    <row r="30" spans="1:20" ht="17.25" customHeight="1">
      <c r="A30" s="11">
        <f t="shared" si="0"/>
        <v>341.0399999999998</v>
      </c>
      <c r="B30" s="12">
        <f t="shared" si="1"/>
        <v>-0.1649999999999725</v>
      </c>
      <c r="C30" s="13">
        <f t="shared" si="13"/>
        <v>0.26000000000000006</v>
      </c>
      <c r="D30" s="11">
        <f t="shared" si="3"/>
        <v>341.53999999999934</v>
      </c>
      <c r="E30" s="12">
        <f t="shared" si="4"/>
        <v>0.33500000000002766</v>
      </c>
      <c r="F30" s="13"/>
      <c r="G30" s="11">
        <f t="shared" si="6"/>
        <v>342.0399999999989</v>
      </c>
      <c r="H30" s="12">
        <f t="shared" si="7"/>
        <v>0.835000000000028</v>
      </c>
      <c r="I30" s="13"/>
      <c r="J30" s="11">
        <f t="shared" si="8"/>
        <v>342.53999999999843</v>
      </c>
      <c r="K30" s="12">
        <f t="shared" si="9"/>
        <v>1.3350000000000284</v>
      </c>
      <c r="L30" s="13"/>
      <c r="M30" s="10"/>
      <c r="N30" s="25"/>
      <c r="O30" s="25"/>
      <c r="P30" s="24"/>
      <c r="Q30" s="1"/>
      <c r="R30" s="1"/>
      <c r="S30" s="1"/>
      <c r="T30" s="1"/>
    </row>
    <row r="31" spans="1:20" ht="17.25" customHeight="1">
      <c r="A31" s="11">
        <f t="shared" si="0"/>
        <v>341.0499999999998</v>
      </c>
      <c r="B31" s="12">
        <f t="shared" si="1"/>
        <v>-0.1549999999999725</v>
      </c>
      <c r="C31" s="13">
        <f t="shared" si="13"/>
        <v>0.2750000000000001</v>
      </c>
      <c r="D31" s="11">
        <f t="shared" si="3"/>
        <v>341.54999999999933</v>
      </c>
      <c r="E31" s="12">
        <f t="shared" si="4"/>
        <v>0.3450000000000277</v>
      </c>
      <c r="F31" s="13"/>
      <c r="G31" s="11">
        <f t="shared" si="6"/>
        <v>342.0499999999989</v>
      </c>
      <c r="H31" s="12">
        <f t="shared" si="7"/>
        <v>0.8450000000000281</v>
      </c>
      <c r="I31" s="13"/>
      <c r="J31" s="11">
        <f t="shared" si="8"/>
        <v>342.5499999999984</v>
      </c>
      <c r="K31" s="12">
        <f t="shared" si="9"/>
        <v>1.3450000000000284</v>
      </c>
      <c r="L31" s="13"/>
      <c r="M31" s="10"/>
      <c r="N31" s="25"/>
      <c r="O31" s="25"/>
      <c r="P31" s="24"/>
      <c r="Q31" s="1"/>
      <c r="R31" s="1"/>
      <c r="S31" s="1"/>
      <c r="T31" s="1"/>
    </row>
    <row r="32" spans="1:20" ht="17.25" customHeight="1">
      <c r="A32" s="11">
        <f t="shared" si="0"/>
        <v>341.0599999999998</v>
      </c>
      <c r="B32" s="12">
        <f t="shared" si="1"/>
        <v>-0.14499999999997248</v>
      </c>
      <c r="C32" s="13">
        <f t="shared" si="13"/>
        <v>0.2900000000000001</v>
      </c>
      <c r="D32" s="11">
        <f t="shared" si="3"/>
        <v>341.5599999999993</v>
      </c>
      <c r="E32" s="12">
        <f t="shared" si="4"/>
        <v>0.3550000000000277</v>
      </c>
      <c r="F32" s="13"/>
      <c r="G32" s="11">
        <f t="shared" si="6"/>
        <v>342.05999999999887</v>
      </c>
      <c r="H32" s="12">
        <f t="shared" si="7"/>
        <v>0.8550000000000281</v>
      </c>
      <c r="I32" s="13"/>
      <c r="J32" s="11">
        <f t="shared" si="8"/>
        <v>342.5599999999984</v>
      </c>
      <c r="K32" s="12">
        <f t="shared" si="9"/>
        <v>1.3550000000000284</v>
      </c>
      <c r="L32" s="13"/>
      <c r="M32" s="10"/>
      <c r="N32" s="25"/>
      <c r="O32" s="25"/>
      <c r="P32" s="24"/>
      <c r="Q32" s="1"/>
      <c r="R32" s="1"/>
      <c r="S32" s="1"/>
      <c r="T32" s="1"/>
    </row>
    <row r="33" spans="1:20" ht="17.25" customHeight="1">
      <c r="A33" s="11">
        <f t="shared" si="0"/>
        <v>341.06999999999977</v>
      </c>
      <c r="B33" s="12">
        <f t="shared" si="1"/>
        <v>-0.13499999999997248</v>
      </c>
      <c r="C33" s="13">
        <f t="shared" si="13"/>
        <v>0.3050000000000001</v>
      </c>
      <c r="D33" s="11">
        <f t="shared" si="3"/>
        <v>341.5699999999993</v>
      </c>
      <c r="E33" s="12">
        <f t="shared" si="4"/>
        <v>0.3650000000000277</v>
      </c>
      <c r="F33" s="13"/>
      <c r="G33" s="11">
        <f t="shared" si="6"/>
        <v>342.06999999999886</v>
      </c>
      <c r="H33" s="12">
        <f t="shared" si="7"/>
        <v>0.8650000000000281</v>
      </c>
      <c r="I33" s="13"/>
      <c r="J33" s="11">
        <f t="shared" si="8"/>
        <v>342.5699999999984</v>
      </c>
      <c r="K33" s="12">
        <f t="shared" si="9"/>
        <v>1.3650000000000284</v>
      </c>
      <c r="L33" s="13"/>
      <c r="M33" s="10"/>
      <c r="N33" s="25"/>
      <c r="O33" s="25"/>
      <c r="P33" s="24"/>
      <c r="Q33" s="1"/>
      <c r="R33" s="1"/>
      <c r="S33" s="1"/>
      <c r="T33" s="1"/>
    </row>
    <row r="34" spans="1:20" ht="17.25" customHeight="1">
      <c r="A34" s="11">
        <f t="shared" si="0"/>
        <v>341.07999999999976</v>
      </c>
      <c r="B34" s="12">
        <f t="shared" si="1"/>
        <v>-0.12499999999997248</v>
      </c>
      <c r="C34" s="13">
        <f t="shared" si="13"/>
        <v>0.3200000000000001</v>
      </c>
      <c r="D34" s="11">
        <f t="shared" si="3"/>
        <v>341.5799999999993</v>
      </c>
      <c r="E34" s="12">
        <f t="shared" si="4"/>
        <v>0.3750000000000277</v>
      </c>
      <c r="F34" s="13"/>
      <c r="G34" s="11">
        <f t="shared" si="6"/>
        <v>342.07999999999885</v>
      </c>
      <c r="H34" s="12">
        <f t="shared" si="7"/>
        <v>0.8750000000000281</v>
      </c>
      <c r="I34" s="13"/>
      <c r="J34" s="11">
        <f t="shared" si="8"/>
        <v>342.5799999999984</v>
      </c>
      <c r="K34" s="12">
        <f t="shared" si="9"/>
        <v>1.3750000000000284</v>
      </c>
      <c r="L34" s="13"/>
      <c r="M34" s="10"/>
      <c r="N34" s="25"/>
      <c r="O34" s="25"/>
      <c r="P34" s="24"/>
      <c r="Q34" s="1"/>
      <c r="R34" s="1"/>
      <c r="S34" s="1"/>
      <c r="T34" s="1"/>
    </row>
    <row r="35" spans="1:20" ht="17.25" customHeight="1">
      <c r="A35" s="14">
        <f t="shared" si="0"/>
        <v>341.08999999999975</v>
      </c>
      <c r="B35" s="15">
        <f t="shared" si="1"/>
        <v>-0.11499999999997249</v>
      </c>
      <c r="C35" s="16">
        <f t="shared" si="13"/>
        <v>0.33500000000000013</v>
      </c>
      <c r="D35" s="14">
        <f t="shared" si="3"/>
        <v>341.5899999999993</v>
      </c>
      <c r="E35" s="15">
        <f t="shared" si="4"/>
        <v>0.3850000000000277</v>
      </c>
      <c r="F35" s="16"/>
      <c r="G35" s="14">
        <f t="shared" si="6"/>
        <v>342.08999999999884</v>
      </c>
      <c r="H35" s="15">
        <f t="shared" si="7"/>
        <v>0.8850000000000281</v>
      </c>
      <c r="I35" s="16"/>
      <c r="J35" s="14">
        <f t="shared" si="8"/>
        <v>342.5899999999984</v>
      </c>
      <c r="K35" s="15">
        <f t="shared" si="9"/>
        <v>1.3850000000000284</v>
      </c>
      <c r="L35" s="16"/>
      <c r="M35" s="10"/>
      <c r="N35" s="25"/>
      <c r="O35" s="25"/>
      <c r="P35" s="24"/>
      <c r="Q35" s="1"/>
      <c r="R35" s="1"/>
      <c r="S35" s="1"/>
      <c r="T35" s="1"/>
    </row>
    <row r="36" spans="1:20" ht="17.25" customHeight="1">
      <c r="A36" s="17">
        <f t="shared" si="0"/>
        <v>341.09999999999974</v>
      </c>
      <c r="B36" s="18">
        <f t="shared" si="1"/>
        <v>-0.10499999999997249</v>
      </c>
      <c r="C36" s="19">
        <f t="shared" si="13"/>
        <v>0.35000000000000014</v>
      </c>
      <c r="D36" s="17">
        <f t="shared" si="3"/>
        <v>341.5999999999993</v>
      </c>
      <c r="E36" s="18">
        <f t="shared" si="4"/>
        <v>0.3950000000000277</v>
      </c>
      <c r="F36" s="19"/>
      <c r="G36" s="17">
        <f t="shared" si="6"/>
        <v>342.09999999999883</v>
      </c>
      <c r="H36" s="18">
        <f t="shared" si="7"/>
        <v>0.8950000000000281</v>
      </c>
      <c r="I36" s="19"/>
      <c r="J36" s="17">
        <f t="shared" si="8"/>
        <v>342.5999999999984</v>
      </c>
      <c r="K36" s="18">
        <f t="shared" si="9"/>
        <v>1.3950000000000284</v>
      </c>
      <c r="L36" s="19"/>
      <c r="M36" s="10"/>
      <c r="N36" s="25"/>
      <c r="O36" s="25"/>
      <c r="P36" s="24"/>
      <c r="Q36" s="1"/>
      <c r="R36" s="1"/>
      <c r="S36" s="1"/>
      <c r="T36" s="1"/>
    </row>
    <row r="37" spans="1:20" ht="17.25" customHeight="1">
      <c r="A37" s="20">
        <f t="shared" si="0"/>
        <v>341.10999999999973</v>
      </c>
      <c r="B37" s="21">
        <f t="shared" si="1"/>
        <v>-0.0949999999999725</v>
      </c>
      <c r="C37" s="28">
        <f aca="true" t="shared" si="14" ref="C37:C46">+C36+$N$9/10</f>
        <v>0.39500000000000013</v>
      </c>
      <c r="D37" s="20">
        <f t="shared" si="3"/>
        <v>341.6099999999993</v>
      </c>
      <c r="E37" s="21">
        <f t="shared" si="4"/>
        <v>0.4050000000000277</v>
      </c>
      <c r="F37" s="28"/>
      <c r="G37" s="20">
        <f t="shared" si="6"/>
        <v>342.1099999999988</v>
      </c>
      <c r="H37" s="21">
        <f t="shared" si="7"/>
        <v>0.9050000000000281</v>
      </c>
      <c r="I37" s="28"/>
      <c r="J37" s="20">
        <f t="shared" si="8"/>
        <v>342.60999999999837</v>
      </c>
      <c r="K37" s="21">
        <f t="shared" si="9"/>
        <v>1.4050000000000284</v>
      </c>
      <c r="L37" s="28"/>
      <c r="M37" s="10"/>
      <c r="N37" s="25"/>
      <c r="O37" s="25"/>
      <c r="P37" s="24"/>
      <c r="Q37" s="1"/>
      <c r="R37" s="1"/>
      <c r="S37" s="1"/>
      <c r="T37" s="1"/>
    </row>
    <row r="38" spans="1:20" ht="17.25" customHeight="1">
      <c r="A38" s="11">
        <f t="shared" si="0"/>
        <v>341.1199999999997</v>
      </c>
      <c r="B38" s="12">
        <f t="shared" si="1"/>
        <v>-0.0849999999999725</v>
      </c>
      <c r="C38" s="13">
        <f t="shared" si="14"/>
        <v>0.4400000000000001</v>
      </c>
      <c r="D38" s="11">
        <f t="shared" si="3"/>
        <v>341.61999999999927</v>
      </c>
      <c r="E38" s="12">
        <f t="shared" si="4"/>
        <v>0.41500000000002774</v>
      </c>
      <c r="F38" s="13"/>
      <c r="G38" s="11">
        <f t="shared" si="6"/>
        <v>342.1199999999988</v>
      </c>
      <c r="H38" s="12">
        <f t="shared" si="7"/>
        <v>0.9150000000000281</v>
      </c>
      <c r="I38" s="13"/>
      <c r="J38" s="11">
        <f t="shared" si="8"/>
        <v>342.61999999999836</v>
      </c>
      <c r="K38" s="12">
        <f t="shared" si="9"/>
        <v>1.4150000000000285</v>
      </c>
      <c r="L38" s="13"/>
      <c r="M38" s="10"/>
      <c r="N38" s="25"/>
      <c r="O38" s="25"/>
      <c r="P38" s="24"/>
      <c r="Q38" s="1"/>
      <c r="R38" s="1"/>
      <c r="S38" s="1"/>
      <c r="T38" s="1"/>
    </row>
    <row r="39" spans="1:20" ht="17.25" customHeight="1">
      <c r="A39" s="11">
        <f t="shared" si="0"/>
        <v>341.1299999999997</v>
      </c>
      <c r="B39" s="12">
        <f t="shared" si="1"/>
        <v>-0.0749999999999725</v>
      </c>
      <c r="C39" s="13">
        <f t="shared" si="14"/>
        <v>0.4850000000000001</v>
      </c>
      <c r="D39" s="11">
        <f t="shared" si="3"/>
        <v>341.62999999999926</v>
      </c>
      <c r="E39" s="12">
        <f t="shared" si="4"/>
        <v>0.42500000000002774</v>
      </c>
      <c r="F39" s="13"/>
      <c r="G39" s="11">
        <f t="shared" si="6"/>
        <v>342.1299999999988</v>
      </c>
      <c r="H39" s="12">
        <f t="shared" si="7"/>
        <v>0.9250000000000281</v>
      </c>
      <c r="I39" s="13"/>
      <c r="J39" s="11">
        <f t="shared" si="8"/>
        <v>342.62999999999835</v>
      </c>
      <c r="K39" s="12">
        <f t="shared" si="9"/>
        <v>1.4250000000000285</v>
      </c>
      <c r="L39" s="13"/>
      <c r="M39" s="10"/>
      <c r="N39" s="25"/>
      <c r="O39" s="25"/>
      <c r="P39" s="24"/>
      <c r="Q39" s="1"/>
      <c r="R39" s="1"/>
      <c r="S39" s="1"/>
      <c r="T39" s="1"/>
    </row>
    <row r="40" spans="1:20" ht="17.25" customHeight="1">
      <c r="A40" s="11">
        <f t="shared" si="0"/>
        <v>341.1399999999997</v>
      </c>
      <c r="B40" s="12">
        <f t="shared" si="1"/>
        <v>-0.06499999999997251</v>
      </c>
      <c r="C40" s="13">
        <f t="shared" si="14"/>
        <v>0.5300000000000001</v>
      </c>
      <c r="D40" s="11">
        <f t="shared" si="3"/>
        <v>341.63999999999925</v>
      </c>
      <c r="E40" s="12">
        <f t="shared" si="4"/>
        <v>0.43500000000002775</v>
      </c>
      <c r="F40" s="13"/>
      <c r="G40" s="11">
        <f t="shared" si="6"/>
        <v>342.1399999999988</v>
      </c>
      <c r="H40" s="12">
        <f t="shared" si="7"/>
        <v>0.9350000000000281</v>
      </c>
      <c r="I40" s="13"/>
      <c r="J40" s="11">
        <f t="shared" si="8"/>
        <v>342.63999999999834</v>
      </c>
      <c r="K40" s="12">
        <f t="shared" si="9"/>
        <v>1.4350000000000285</v>
      </c>
      <c r="L40" s="13"/>
      <c r="M40" s="10"/>
      <c r="N40" s="25"/>
      <c r="O40" s="25"/>
      <c r="P40" s="24"/>
      <c r="Q40" s="1"/>
      <c r="R40" s="1"/>
      <c r="S40" s="1"/>
      <c r="T40" s="1"/>
    </row>
    <row r="41" spans="1:20" ht="17.25" customHeight="1">
      <c r="A41" s="11">
        <f t="shared" si="0"/>
        <v>341.1499999999997</v>
      </c>
      <c r="B41" s="12">
        <f t="shared" si="1"/>
        <v>-0.05499999999997251</v>
      </c>
      <c r="C41" s="13">
        <f t="shared" si="14"/>
        <v>0.5750000000000002</v>
      </c>
      <c r="D41" s="11">
        <f t="shared" si="3"/>
        <v>341.64999999999924</v>
      </c>
      <c r="E41" s="12">
        <f t="shared" si="4"/>
        <v>0.44500000000002776</v>
      </c>
      <c r="F41" s="13"/>
      <c r="G41" s="11">
        <f t="shared" si="6"/>
        <v>342.1499999999988</v>
      </c>
      <c r="H41" s="12">
        <f t="shared" si="7"/>
        <v>0.9450000000000282</v>
      </c>
      <c r="I41" s="13"/>
      <c r="J41" s="11">
        <f t="shared" si="8"/>
        <v>342.64999999999833</v>
      </c>
      <c r="K41" s="12">
        <f t="shared" si="9"/>
        <v>1.4450000000000285</v>
      </c>
      <c r="L41" s="13"/>
      <c r="M41" s="10"/>
      <c r="N41" s="25"/>
      <c r="O41" s="25"/>
      <c r="P41" s="24"/>
      <c r="Q41" s="1"/>
      <c r="R41" s="1"/>
      <c r="S41" s="1"/>
      <c r="T41" s="1"/>
    </row>
    <row r="42" spans="1:20" ht="17.25" customHeight="1">
      <c r="A42" s="11">
        <f t="shared" si="0"/>
        <v>341.1599999999997</v>
      </c>
      <c r="B42" s="12">
        <f t="shared" si="1"/>
        <v>-0.044999999999972506</v>
      </c>
      <c r="C42" s="13">
        <f t="shared" si="14"/>
        <v>0.6200000000000002</v>
      </c>
      <c r="D42" s="11">
        <f t="shared" si="3"/>
        <v>341.65999999999923</v>
      </c>
      <c r="E42" s="12">
        <f t="shared" si="4"/>
        <v>0.45500000000002777</v>
      </c>
      <c r="F42" s="13"/>
      <c r="G42" s="11">
        <f t="shared" si="6"/>
        <v>342.1599999999988</v>
      </c>
      <c r="H42" s="12">
        <f t="shared" si="7"/>
        <v>0.9550000000000282</v>
      </c>
      <c r="I42" s="13"/>
      <c r="J42" s="11">
        <f t="shared" si="8"/>
        <v>342.6599999999983</v>
      </c>
      <c r="K42" s="12">
        <f t="shared" si="9"/>
        <v>1.4550000000000285</v>
      </c>
      <c r="L42" s="13"/>
      <c r="M42" s="10"/>
      <c r="N42" s="1"/>
      <c r="O42" s="1"/>
      <c r="P42" s="24"/>
      <c r="Q42" s="1"/>
      <c r="R42" s="1"/>
      <c r="S42" s="1"/>
      <c r="T42" s="1"/>
    </row>
    <row r="43" spans="1:20" ht="17.25" customHeight="1">
      <c r="A43" s="11">
        <f t="shared" si="0"/>
        <v>341.1699999999997</v>
      </c>
      <c r="B43" s="12">
        <f t="shared" si="1"/>
        <v>-0.034999999999972504</v>
      </c>
      <c r="C43" s="13">
        <f t="shared" si="14"/>
        <v>0.6650000000000003</v>
      </c>
      <c r="D43" s="11">
        <f t="shared" si="3"/>
        <v>341.6699999999992</v>
      </c>
      <c r="E43" s="12">
        <f t="shared" si="4"/>
        <v>0.4650000000000278</v>
      </c>
      <c r="F43" s="13"/>
      <c r="G43" s="11">
        <f t="shared" si="6"/>
        <v>342.16999999999877</v>
      </c>
      <c r="H43" s="12">
        <f t="shared" si="7"/>
        <v>0.9650000000000282</v>
      </c>
      <c r="I43" s="13"/>
      <c r="J43" s="11">
        <f t="shared" si="8"/>
        <v>342.6699999999983</v>
      </c>
      <c r="K43" s="12">
        <f t="shared" si="9"/>
        <v>1.4650000000000285</v>
      </c>
      <c r="L43" s="13"/>
      <c r="M43" s="10"/>
      <c r="N43" s="1"/>
      <c r="O43" s="1"/>
      <c r="P43" s="26"/>
      <c r="Q43" s="1"/>
      <c r="R43" s="1"/>
      <c r="S43" s="1"/>
      <c r="T43" s="1"/>
    </row>
    <row r="44" spans="1:20" ht="17.25" customHeight="1">
      <c r="A44" s="11">
        <f t="shared" si="0"/>
        <v>341.17999999999967</v>
      </c>
      <c r="B44" s="12">
        <f t="shared" si="1"/>
        <v>-0.024999999999972503</v>
      </c>
      <c r="C44" s="13">
        <f t="shared" si="14"/>
        <v>0.7100000000000003</v>
      </c>
      <c r="D44" s="11">
        <f t="shared" si="3"/>
        <v>341.6799999999992</v>
      </c>
      <c r="E44" s="12">
        <f t="shared" si="4"/>
        <v>0.4750000000000278</v>
      </c>
      <c r="F44" s="13"/>
      <c r="G44" s="11">
        <f t="shared" si="6"/>
        <v>342.17999999999876</v>
      </c>
      <c r="H44" s="12">
        <f t="shared" si="7"/>
        <v>0.9750000000000282</v>
      </c>
      <c r="I44" s="13"/>
      <c r="J44" s="11">
        <f t="shared" si="8"/>
        <v>342.6799999999983</v>
      </c>
      <c r="K44" s="12">
        <f t="shared" si="9"/>
        <v>1.4750000000000285</v>
      </c>
      <c r="L44" s="13"/>
      <c r="M44" s="10"/>
      <c r="N44" s="1"/>
      <c r="O44" s="1"/>
      <c r="P44" s="27"/>
      <c r="Q44" s="1"/>
      <c r="R44" s="1"/>
      <c r="S44" s="1"/>
      <c r="T44" s="1"/>
    </row>
    <row r="45" spans="1:20" ht="17.25" customHeight="1">
      <c r="A45" s="14">
        <f t="shared" si="0"/>
        <v>341.18999999999966</v>
      </c>
      <c r="B45" s="15">
        <f t="shared" si="1"/>
        <v>-0.014999999999972502</v>
      </c>
      <c r="C45" s="16">
        <f t="shared" si="14"/>
        <v>0.7550000000000003</v>
      </c>
      <c r="D45" s="14">
        <f t="shared" si="3"/>
        <v>341.6899999999992</v>
      </c>
      <c r="E45" s="15">
        <f t="shared" si="4"/>
        <v>0.4850000000000278</v>
      </c>
      <c r="F45" s="16"/>
      <c r="G45" s="14">
        <f t="shared" si="6"/>
        <v>342.18999999999875</v>
      </c>
      <c r="H45" s="15">
        <f t="shared" si="7"/>
        <v>0.9850000000000282</v>
      </c>
      <c r="I45" s="16"/>
      <c r="J45" s="14">
        <f t="shared" si="8"/>
        <v>342.6899999999983</v>
      </c>
      <c r="K45" s="15">
        <f t="shared" si="9"/>
        <v>1.4850000000000285</v>
      </c>
      <c r="L45" s="16"/>
      <c r="M45" s="10"/>
      <c r="N45" s="1"/>
      <c r="O45" s="1"/>
      <c r="P45" s="27"/>
      <c r="Q45" s="1"/>
      <c r="R45" s="1"/>
      <c r="S45" s="1"/>
      <c r="T45" s="1"/>
    </row>
    <row r="46" spans="1:20" ht="17.25" customHeight="1">
      <c r="A46" s="17">
        <f t="shared" si="0"/>
        <v>341.19999999999965</v>
      </c>
      <c r="B46" s="18">
        <f t="shared" si="1"/>
        <v>-0.004999999999972502</v>
      </c>
      <c r="C46" s="19">
        <f t="shared" si="14"/>
        <v>0.8000000000000004</v>
      </c>
      <c r="D46" s="17">
        <f t="shared" si="3"/>
        <v>341.6999999999992</v>
      </c>
      <c r="E46" s="18">
        <f t="shared" si="4"/>
        <v>0.4950000000000278</v>
      </c>
      <c r="F46" s="19"/>
      <c r="G46" s="17">
        <f t="shared" si="6"/>
        <v>342.19999999999874</v>
      </c>
      <c r="H46" s="18">
        <f t="shared" si="7"/>
        <v>0.9950000000000282</v>
      </c>
      <c r="I46" s="19"/>
      <c r="J46" s="17">
        <f t="shared" si="8"/>
        <v>342.6999999999983</v>
      </c>
      <c r="K46" s="18">
        <f t="shared" si="9"/>
        <v>1.4950000000000285</v>
      </c>
      <c r="L46" s="19"/>
      <c r="M46" s="2"/>
      <c r="N46" s="1"/>
      <c r="O46" s="1"/>
      <c r="P46" s="27"/>
      <c r="Q46" s="1"/>
      <c r="R46" s="1"/>
      <c r="S46" s="1"/>
      <c r="T46" s="1"/>
    </row>
    <row r="47" spans="1:20" ht="17.25" customHeight="1">
      <c r="A47" s="20">
        <f t="shared" si="0"/>
        <v>341.20999999999964</v>
      </c>
      <c r="B47" s="21">
        <f t="shared" si="1"/>
        <v>0.005000000000027498</v>
      </c>
      <c r="C47" s="28">
        <f aca="true" t="shared" si="15" ref="C47:C55">+C46+$N$10/10</f>
        <v>0.8700000000000003</v>
      </c>
      <c r="D47" s="20">
        <f t="shared" si="3"/>
        <v>341.7099999999992</v>
      </c>
      <c r="E47" s="21">
        <f t="shared" si="4"/>
        <v>0.5050000000000278</v>
      </c>
      <c r="F47" s="28"/>
      <c r="G47" s="20">
        <f t="shared" si="6"/>
        <v>342.20999999999873</v>
      </c>
      <c r="H47" s="21">
        <f t="shared" si="7"/>
        <v>1.005000000000028</v>
      </c>
      <c r="I47" s="28"/>
      <c r="J47" s="20">
        <f t="shared" si="8"/>
        <v>342.7099999999983</v>
      </c>
      <c r="K47" s="21">
        <f t="shared" si="9"/>
        <v>1.5050000000000285</v>
      </c>
      <c r="L47" s="28"/>
      <c r="M47" s="10"/>
      <c r="N47" s="1"/>
      <c r="O47" s="1"/>
      <c r="P47" s="27"/>
      <c r="Q47" s="1"/>
      <c r="R47" s="1"/>
      <c r="S47" s="1"/>
      <c r="T47" s="1"/>
    </row>
    <row r="48" spans="1:20" ht="17.25" customHeight="1">
      <c r="A48" s="11">
        <f t="shared" si="0"/>
        <v>341.21999999999963</v>
      </c>
      <c r="B48" s="12">
        <f t="shared" si="1"/>
        <v>0.015000000000027498</v>
      </c>
      <c r="C48" s="13">
        <f t="shared" si="15"/>
        <v>0.9400000000000003</v>
      </c>
      <c r="D48" s="11">
        <f t="shared" si="3"/>
        <v>341.7199999999992</v>
      </c>
      <c r="E48" s="12">
        <f t="shared" si="4"/>
        <v>0.5150000000000278</v>
      </c>
      <c r="F48" s="13"/>
      <c r="G48" s="11">
        <f t="shared" si="6"/>
        <v>342.2199999999987</v>
      </c>
      <c r="H48" s="12">
        <f t="shared" si="7"/>
        <v>1.015000000000028</v>
      </c>
      <c r="I48" s="13"/>
      <c r="J48" s="11">
        <f t="shared" si="8"/>
        <v>342.71999999999827</v>
      </c>
      <c r="K48" s="12">
        <f t="shared" si="9"/>
        <v>1.5150000000000285</v>
      </c>
      <c r="L48" s="13"/>
      <c r="M48" s="10"/>
      <c r="N48" s="1"/>
      <c r="O48" s="1"/>
      <c r="P48" s="27"/>
      <c r="Q48" s="1"/>
      <c r="R48" s="1"/>
      <c r="S48" s="1"/>
      <c r="T48" s="1"/>
    </row>
    <row r="49" spans="1:20" ht="17.25" customHeight="1">
      <c r="A49" s="11">
        <f t="shared" si="0"/>
        <v>341.2299999999996</v>
      </c>
      <c r="B49" s="12">
        <f t="shared" si="1"/>
        <v>0.0250000000000275</v>
      </c>
      <c r="C49" s="13">
        <f t="shared" si="15"/>
        <v>1.0100000000000002</v>
      </c>
      <c r="D49" s="11">
        <f t="shared" si="3"/>
        <v>341.72999999999917</v>
      </c>
      <c r="E49" s="12">
        <f t="shared" si="4"/>
        <v>0.5250000000000278</v>
      </c>
      <c r="F49" s="13"/>
      <c r="G49" s="11">
        <f t="shared" si="6"/>
        <v>342.2299999999987</v>
      </c>
      <c r="H49" s="12">
        <f t="shared" si="7"/>
        <v>1.025000000000028</v>
      </c>
      <c r="I49" s="13"/>
      <c r="J49" s="11">
        <f t="shared" si="8"/>
        <v>342.72999999999826</v>
      </c>
      <c r="K49" s="12">
        <f t="shared" si="9"/>
        <v>1.5250000000000286</v>
      </c>
      <c r="L49" s="13"/>
      <c r="M49" s="2"/>
      <c r="N49" s="1"/>
      <c r="O49" s="1"/>
      <c r="P49" s="27"/>
      <c r="Q49" s="1"/>
      <c r="R49" s="1"/>
      <c r="S49" s="1"/>
      <c r="T49" s="1"/>
    </row>
    <row r="50" spans="1:20" ht="17.25" customHeight="1">
      <c r="A50" s="11">
        <f t="shared" si="0"/>
        <v>341.2399999999996</v>
      </c>
      <c r="B50" s="12">
        <f t="shared" si="1"/>
        <v>0.0350000000000275</v>
      </c>
      <c r="C50" s="13">
        <f t="shared" si="15"/>
        <v>1.0800000000000003</v>
      </c>
      <c r="D50" s="11">
        <f t="shared" si="3"/>
        <v>341.73999999999916</v>
      </c>
      <c r="E50" s="12">
        <f t="shared" si="4"/>
        <v>0.5350000000000278</v>
      </c>
      <c r="F50" s="13"/>
      <c r="G50" s="11">
        <f t="shared" si="6"/>
        <v>342.2399999999987</v>
      </c>
      <c r="H50" s="12">
        <f t="shared" si="7"/>
        <v>1.0350000000000281</v>
      </c>
      <c r="I50" s="13"/>
      <c r="J50" s="11">
        <f t="shared" si="8"/>
        <v>342.73999999999825</v>
      </c>
      <c r="K50" s="12">
        <f t="shared" si="9"/>
        <v>1.5350000000000286</v>
      </c>
      <c r="L50" s="13"/>
      <c r="M50" s="10"/>
      <c r="N50" s="1"/>
      <c r="O50" s="1"/>
      <c r="P50" s="27"/>
      <c r="Q50" s="1"/>
      <c r="R50" s="1"/>
      <c r="S50" s="1"/>
      <c r="T50" s="1"/>
    </row>
    <row r="51" spans="1:20" ht="17.25" customHeight="1">
      <c r="A51" s="11">
        <f t="shared" si="0"/>
        <v>341.2499999999996</v>
      </c>
      <c r="B51" s="12">
        <f t="shared" si="1"/>
        <v>0.045000000000027504</v>
      </c>
      <c r="C51" s="13">
        <f t="shared" si="15"/>
        <v>1.1500000000000004</v>
      </c>
      <c r="D51" s="29">
        <f t="shared" si="3"/>
        <v>341.74999999999915</v>
      </c>
      <c r="E51" s="30">
        <f t="shared" si="4"/>
        <v>0.5450000000000278</v>
      </c>
      <c r="F51" s="31"/>
      <c r="G51" s="11">
        <f t="shared" si="6"/>
        <v>342.2499999999987</v>
      </c>
      <c r="H51" s="12">
        <f t="shared" si="7"/>
        <v>1.0450000000000281</v>
      </c>
      <c r="I51" s="13"/>
      <c r="J51" s="29">
        <f t="shared" si="8"/>
        <v>342.74999999999824</v>
      </c>
      <c r="K51" s="30">
        <f t="shared" si="9"/>
        <v>1.5450000000000286</v>
      </c>
      <c r="L51" s="31"/>
      <c r="M51" s="10"/>
      <c r="N51" s="1"/>
      <c r="O51" s="1"/>
      <c r="P51" s="27"/>
      <c r="Q51" s="1"/>
      <c r="R51" s="1"/>
      <c r="S51" s="1"/>
      <c r="T51" s="1"/>
    </row>
    <row r="52" spans="1:20" ht="17.25" customHeight="1">
      <c r="A52" s="11">
        <f t="shared" si="0"/>
        <v>341.2599999999996</v>
      </c>
      <c r="B52" s="12">
        <f t="shared" si="1"/>
        <v>0.055000000000027506</v>
      </c>
      <c r="C52" s="13">
        <f t="shared" si="15"/>
        <v>1.2200000000000004</v>
      </c>
      <c r="D52" s="11">
        <f t="shared" si="3"/>
        <v>341.75999999999914</v>
      </c>
      <c r="E52" s="12">
        <f t="shared" si="4"/>
        <v>0.5550000000000278</v>
      </c>
      <c r="F52" s="13"/>
      <c r="G52" s="11">
        <f t="shared" si="6"/>
        <v>342.2599999999987</v>
      </c>
      <c r="H52" s="12">
        <f t="shared" si="7"/>
        <v>1.0550000000000281</v>
      </c>
      <c r="I52" s="13"/>
      <c r="J52" s="11">
        <f t="shared" si="8"/>
        <v>342.75999999999823</v>
      </c>
      <c r="K52" s="12">
        <f t="shared" si="9"/>
        <v>1.5550000000000286</v>
      </c>
      <c r="L52" s="13"/>
      <c r="M52" s="2"/>
      <c r="N52" s="1"/>
      <c r="O52" s="1"/>
      <c r="P52" s="27"/>
      <c r="Q52" s="1"/>
      <c r="R52" s="1"/>
      <c r="S52" s="1"/>
      <c r="T52" s="1"/>
    </row>
    <row r="53" spans="1:20" ht="17.25" customHeight="1">
      <c r="A53" s="11">
        <f t="shared" si="0"/>
        <v>341.2699999999996</v>
      </c>
      <c r="B53" s="12">
        <f t="shared" si="1"/>
        <v>0.06500000000002751</v>
      </c>
      <c r="C53" s="13">
        <f t="shared" si="15"/>
        <v>1.2900000000000005</v>
      </c>
      <c r="D53" s="11">
        <f t="shared" si="3"/>
        <v>341.76999999999913</v>
      </c>
      <c r="E53" s="12">
        <f t="shared" si="4"/>
        <v>0.5650000000000278</v>
      </c>
      <c r="F53" s="13"/>
      <c r="G53" s="11">
        <f t="shared" si="6"/>
        <v>342.2699999999987</v>
      </c>
      <c r="H53" s="12">
        <f t="shared" si="7"/>
        <v>1.0650000000000281</v>
      </c>
      <c r="I53" s="13"/>
      <c r="J53" s="11">
        <f t="shared" si="8"/>
        <v>342.7699999999982</v>
      </c>
      <c r="K53" s="12">
        <f t="shared" si="9"/>
        <v>1.5650000000000286</v>
      </c>
      <c r="L53" s="13"/>
      <c r="M53" s="10"/>
      <c r="N53" s="1"/>
      <c r="O53" s="1"/>
      <c r="P53" s="2"/>
      <c r="Q53" s="1"/>
      <c r="R53" s="1"/>
      <c r="S53" s="1"/>
      <c r="T53" s="1"/>
    </row>
    <row r="54" spans="1:20" ht="17.25" customHeight="1">
      <c r="A54" s="11">
        <f t="shared" si="0"/>
        <v>341.2799999999996</v>
      </c>
      <c r="B54" s="12">
        <f t="shared" si="1"/>
        <v>0.0750000000000275</v>
      </c>
      <c r="C54" s="13">
        <f t="shared" si="15"/>
        <v>1.3600000000000005</v>
      </c>
      <c r="D54" s="11">
        <f t="shared" si="3"/>
        <v>341.7799999999991</v>
      </c>
      <c r="E54" s="12">
        <f t="shared" si="4"/>
        <v>0.5750000000000278</v>
      </c>
      <c r="F54" s="13"/>
      <c r="G54" s="11">
        <f t="shared" si="6"/>
        <v>342.27999999999867</v>
      </c>
      <c r="H54" s="12">
        <f t="shared" si="7"/>
        <v>1.0750000000000282</v>
      </c>
      <c r="I54" s="13"/>
      <c r="J54" s="11">
        <f t="shared" si="8"/>
        <v>342.7799999999982</v>
      </c>
      <c r="K54" s="12">
        <f t="shared" si="9"/>
        <v>1.5750000000000286</v>
      </c>
      <c r="L54" s="13"/>
      <c r="M54" s="10"/>
      <c r="N54" s="1"/>
      <c r="O54" s="1"/>
      <c r="P54" s="2"/>
      <c r="Q54" s="1"/>
      <c r="R54" s="1"/>
      <c r="S54" s="1"/>
      <c r="T54" s="1"/>
    </row>
    <row r="55" spans="1:20" ht="17.25" customHeight="1">
      <c r="A55" s="17">
        <f t="shared" si="0"/>
        <v>341.28999999999957</v>
      </c>
      <c r="B55" s="18">
        <f t="shared" si="1"/>
        <v>0.0850000000000275</v>
      </c>
      <c r="C55" s="19">
        <f t="shared" si="15"/>
        <v>1.4300000000000006</v>
      </c>
      <c r="D55" s="17">
        <f t="shared" si="3"/>
        <v>341.7899999999991</v>
      </c>
      <c r="E55" s="18">
        <f t="shared" si="4"/>
        <v>0.5850000000000278</v>
      </c>
      <c r="F55" s="19"/>
      <c r="G55" s="17">
        <f t="shared" si="6"/>
        <v>342.28999999999866</v>
      </c>
      <c r="H55" s="18">
        <f t="shared" si="7"/>
        <v>1.0850000000000282</v>
      </c>
      <c r="I55" s="19"/>
      <c r="J55" s="17">
        <f t="shared" si="8"/>
        <v>342.7899999999982</v>
      </c>
      <c r="K55" s="18">
        <f t="shared" si="9"/>
        <v>1.5850000000000286</v>
      </c>
      <c r="L55" s="19"/>
      <c r="M55" s="2"/>
      <c r="N55" s="1"/>
      <c r="O55" s="1"/>
      <c r="P55" s="1"/>
      <c r="Q55" s="1"/>
      <c r="R55" s="1"/>
      <c r="S55" s="1"/>
      <c r="T55" s="1"/>
    </row>
  </sheetData>
  <sheetProtection/>
  <mergeCells count="3">
    <mergeCell ref="A1:L1"/>
    <mergeCell ref="A2:L2"/>
    <mergeCell ref="A3:L3"/>
  </mergeCells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2021-05-03T08:08:13Z</cp:lastPrinted>
  <dcterms:created xsi:type="dcterms:W3CDTF">2009-05-21T02:42:17Z</dcterms:created>
  <dcterms:modified xsi:type="dcterms:W3CDTF">2024-05-24T07:33:09Z</dcterms:modified>
  <cp:category/>
  <cp:version/>
  <cp:contentType/>
  <cp:contentStatus/>
</cp:coreProperties>
</file>