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<sst xmlns="http://schemas.openxmlformats.org/spreadsheetml/2006/main" count="38" uniqueCount="23">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</sst>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23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4" xfId="0" applyNumberFormat="1" applyFont="1" applyFill="1" applyBorder="1" applyAlignment="1" applyProtection="1">
      <alignment horizontal="center" vertical="center"/>
      <protection/>
    </xf>
    <xf numFmtId="236" fontId="52" fillId="36" borderId="15" xfId="0" applyNumberFormat="1" applyFont="1" applyFill="1" applyBorder="1" applyAlignment="1" applyProtection="1">
      <alignment horizontal="center" vertical="center"/>
      <protection/>
    </xf>
    <xf numFmtId="236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-0.034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4"/>
          <c:w val="0.860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'P.86-H.05'!$A$6:$A$26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'P.86-H.05'!$N$6:$N$26</c:f>
              <c:numCache>
                <c:ptCount val="21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4.390000000000001</c:v>
                </c:pt>
                <c:pt idx="16">
                  <c:v>2.85</c:v>
                </c:pt>
                <c:pt idx="17">
                  <c:v>2.322432</c:v>
                </c:pt>
                <c:pt idx="18">
                  <c:v>6.229008000000001</c:v>
                </c:pt>
                <c:pt idx="19">
                  <c:v>13.382928000000009</c:v>
                </c:pt>
                <c:pt idx="20">
                  <c:v>0.07905600000000006</c:v>
                </c:pt>
              </c:numCache>
            </c:numRef>
          </c:val>
        </c:ser>
        <c:gapWidth val="100"/>
        <c:axId val="22663868"/>
        <c:axId val="2648221"/>
      </c:barChart>
      <c:lineChart>
        <c:grouping val="standard"/>
        <c:varyColors val="0"/>
        <c:ser>
          <c:idx val="1"/>
          <c:order val="1"/>
          <c:tx>
            <c:v>ค่าเฉลี่ย 12.1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'P.86-H.05'!$A$6:$A$25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'P.86-H.05'!$P$6:$P$25</c:f>
              <c:numCache>
                <c:ptCount val="20"/>
                <c:pt idx="0">
                  <c:v>12.101047578947368</c:v>
                </c:pt>
                <c:pt idx="1">
                  <c:v>12.101047578947368</c:v>
                </c:pt>
                <c:pt idx="2">
                  <c:v>12.101047578947368</c:v>
                </c:pt>
                <c:pt idx="3">
                  <c:v>12.101047578947368</c:v>
                </c:pt>
                <c:pt idx="4">
                  <c:v>12.101047578947368</c:v>
                </c:pt>
                <c:pt idx="5">
                  <c:v>12.101047578947368</c:v>
                </c:pt>
                <c:pt idx="6">
                  <c:v>12.101047578947368</c:v>
                </c:pt>
                <c:pt idx="7">
                  <c:v>12.101047578947368</c:v>
                </c:pt>
                <c:pt idx="8">
                  <c:v>12.101047578947368</c:v>
                </c:pt>
                <c:pt idx="9">
                  <c:v>12.101047578947368</c:v>
                </c:pt>
                <c:pt idx="10">
                  <c:v>12.101047578947368</c:v>
                </c:pt>
                <c:pt idx="11">
                  <c:v>12.101047578947368</c:v>
                </c:pt>
                <c:pt idx="12">
                  <c:v>12.101047578947368</c:v>
                </c:pt>
                <c:pt idx="13">
                  <c:v>12.101047578947368</c:v>
                </c:pt>
                <c:pt idx="14">
                  <c:v>12.101047578947368</c:v>
                </c:pt>
                <c:pt idx="15">
                  <c:v>12.101047578947368</c:v>
                </c:pt>
                <c:pt idx="16">
                  <c:v>12.101047578947368</c:v>
                </c:pt>
                <c:pt idx="17">
                  <c:v>12.101047578947368</c:v>
                </c:pt>
                <c:pt idx="18">
                  <c:v>12.101047578947368</c:v>
                </c:pt>
                <c:pt idx="19">
                  <c:v>12.101047578947368</c:v>
                </c:pt>
              </c:numCache>
            </c:numRef>
          </c:val>
          <c:smooth val="0"/>
        </c:ser>
        <c:axId val="22663868"/>
        <c:axId val="2648221"/>
      </c:line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48221"/>
        <c:crossesAt val="0"/>
        <c:auto val="1"/>
        <c:lblOffset val="100"/>
        <c:tickLblSkip val="1"/>
        <c:noMultiLvlLbl val="0"/>
      </c:catAx>
      <c:valAx>
        <c:axId val="264822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63868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8">
      <selection activeCell="R29" sqref="R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>+N6*1000000/(365*86400)</f>
        <v>0.5041856925418569</v>
      </c>
      <c r="P6" s="33">
        <f aca="true" t="shared" si="0" ref="P6:P25">$N$31</f>
        <v>12.101047578947368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1" ref="N7:N16">SUM(B7:M7)</f>
        <v>36.580031999999996</v>
      </c>
      <c r="O7" s="32">
        <f aca="true" t="shared" si="2" ref="O7:O23">+N7*1000000/(365*86400)</f>
        <v>1.159945205479452</v>
      </c>
      <c r="P7" s="33">
        <f t="shared" si="0"/>
        <v>12.101047578947368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1"/>
        <v>0</v>
      </c>
      <c r="O8" s="32">
        <f t="shared" si="2"/>
        <v>0</v>
      </c>
      <c r="P8" s="33">
        <f t="shared" si="0"/>
        <v>12.101047578947368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1"/>
        <v>10.726559999999994</v>
      </c>
      <c r="O9" s="32">
        <f t="shared" si="2"/>
        <v>0.3401369863013697</v>
      </c>
      <c r="P9" s="33">
        <f t="shared" si="0"/>
        <v>12.101047578947368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1"/>
        <v>12.865824000000002</v>
      </c>
      <c r="O10" s="32">
        <f t="shared" si="2"/>
        <v>0.4079726027397261</v>
      </c>
      <c r="P10" s="33">
        <f t="shared" si="0"/>
        <v>12.101047578947368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1"/>
        <v>6.281712</v>
      </c>
      <c r="O11" s="32">
        <f t="shared" si="2"/>
        <v>0.1991917808219178</v>
      </c>
      <c r="P11" s="33">
        <f t="shared" si="0"/>
        <v>12.101047578947368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1"/>
        <v>28.973376000000002</v>
      </c>
      <c r="O12" s="32">
        <f t="shared" si="2"/>
        <v>0.9187397260273973</v>
      </c>
      <c r="P12" s="33">
        <f t="shared" si="0"/>
        <v>12.101047578947368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1"/>
        <v>51.13756800000001</v>
      </c>
      <c r="O13" s="32">
        <f t="shared" si="2"/>
        <v>1.6215616438356166</v>
      </c>
      <c r="P13" s="33">
        <f t="shared" si="0"/>
        <v>12.101047578947368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1"/>
        <v>1.1482560000000004</v>
      </c>
      <c r="O14" s="32">
        <f t="shared" si="2"/>
        <v>0.03641095890410961</v>
      </c>
      <c r="P14" s="33">
        <f t="shared" si="0"/>
        <v>12.101047578947368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1"/>
        <v>6.771168000000001</v>
      </c>
      <c r="O15" s="32">
        <f t="shared" si="2"/>
        <v>0.21471232876712332</v>
      </c>
      <c r="P15" s="33">
        <f t="shared" si="0"/>
        <v>12.101047578947368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1"/>
        <v>5.1710400000000005</v>
      </c>
      <c r="O16" s="32">
        <f t="shared" si="2"/>
        <v>0.16397260273972605</v>
      </c>
      <c r="P16" s="33">
        <f t="shared" si="0"/>
        <v>12.101047578947368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 aca="true" t="shared" si="3" ref="N17:N22">SUM(B17:M17)</f>
        <v>1.7900000000000003</v>
      </c>
      <c r="O17" s="32">
        <f t="shared" si="2"/>
        <v>0.05676052765093862</v>
      </c>
      <c r="P17" s="33">
        <f t="shared" si="0"/>
        <v>12.101047578947368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 t="shared" si="3"/>
        <v>6.53</v>
      </c>
      <c r="O18" s="32">
        <f t="shared" si="2"/>
        <v>0.20706494165398276</v>
      </c>
      <c r="P18" s="33">
        <f t="shared" si="0"/>
        <v>12.101047578947368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 t="shared" si="3"/>
        <v>7.88</v>
      </c>
      <c r="O19" s="32">
        <f t="shared" si="2"/>
        <v>0.24987316083206493</v>
      </c>
      <c r="P19" s="33">
        <f t="shared" si="0"/>
        <v>12.101047578947368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 t="shared" si="3"/>
        <v>8.989999999999998</v>
      </c>
      <c r="O20" s="32">
        <f t="shared" si="2"/>
        <v>0.2850710299340436</v>
      </c>
      <c r="P20" s="33">
        <f t="shared" si="0"/>
        <v>12.101047578947368</v>
      </c>
    </row>
    <row r="21" spans="1:16" ht="15" customHeight="1">
      <c r="A21" s="28">
        <v>2562</v>
      </c>
      <c r="B21" s="30">
        <v>0.4</v>
      </c>
      <c r="C21" s="30">
        <v>0.16</v>
      </c>
      <c r="D21" s="30">
        <v>0.14</v>
      </c>
      <c r="E21" s="30">
        <v>0.13</v>
      </c>
      <c r="F21" s="30">
        <v>0.28</v>
      </c>
      <c r="G21" s="30">
        <v>1.33</v>
      </c>
      <c r="H21" s="30">
        <v>0.46</v>
      </c>
      <c r="I21" s="30">
        <v>0.44</v>
      </c>
      <c r="J21" s="30">
        <v>0.36</v>
      </c>
      <c r="K21" s="30">
        <v>0.25</v>
      </c>
      <c r="L21" s="30">
        <v>0.27</v>
      </c>
      <c r="M21" s="30">
        <v>0.17</v>
      </c>
      <c r="N21" s="31">
        <f t="shared" si="3"/>
        <v>4.390000000000001</v>
      </c>
      <c r="O21" s="32">
        <f t="shared" si="2"/>
        <v>0.13920598680872656</v>
      </c>
      <c r="P21" s="33">
        <f t="shared" si="0"/>
        <v>12.101047578947368</v>
      </c>
    </row>
    <row r="22" spans="1:16" ht="15" customHeight="1">
      <c r="A22" s="28">
        <v>2563</v>
      </c>
      <c r="B22" s="30">
        <v>0.13</v>
      </c>
      <c r="C22" s="30">
        <v>0.16</v>
      </c>
      <c r="D22" s="30">
        <v>0.13</v>
      </c>
      <c r="E22" s="30">
        <v>0.18</v>
      </c>
      <c r="F22" s="30">
        <v>0.73</v>
      </c>
      <c r="G22" s="30">
        <v>0.29</v>
      </c>
      <c r="H22" s="30">
        <v>0.36</v>
      </c>
      <c r="I22" s="30">
        <v>0.29</v>
      </c>
      <c r="J22" s="30">
        <v>0.21</v>
      </c>
      <c r="K22" s="30">
        <v>0.16</v>
      </c>
      <c r="L22" s="30">
        <v>0.1</v>
      </c>
      <c r="M22" s="30">
        <v>0.11</v>
      </c>
      <c r="N22" s="31">
        <f t="shared" si="3"/>
        <v>2.85</v>
      </c>
      <c r="O22" s="32">
        <f t="shared" si="2"/>
        <v>0.09037290715372907</v>
      </c>
      <c r="P22" s="33">
        <f t="shared" si="0"/>
        <v>12.101047578947368</v>
      </c>
    </row>
    <row r="23" spans="1:16" ht="15" customHeight="1">
      <c r="A23" s="28">
        <v>2564</v>
      </c>
      <c r="B23" s="30">
        <v>0</v>
      </c>
      <c r="C23" s="30">
        <v>0</v>
      </c>
      <c r="D23" s="30">
        <v>0.13564800000000002</v>
      </c>
      <c r="E23" s="30">
        <v>0.20347199999999996</v>
      </c>
      <c r="F23" s="30">
        <v>0.312336</v>
      </c>
      <c r="G23" s="30">
        <v>0.4803839999999998</v>
      </c>
      <c r="H23" s="30">
        <v>0.34387200000000007</v>
      </c>
      <c r="I23" s="30">
        <v>0.34430399999999994</v>
      </c>
      <c r="J23" s="30">
        <v>0.24451200000000015</v>
      </c>
      <c r="K23" s="30">
        <v>0.14731199999999997</v>
      </c>
      <c r="L23" s="30">
        <v>0.110592</v>
      </c>
      <c r="M23" s="30">
        <v>0</v>
      </c>
      <c r="N23" s="31">
        <f>SUM(B23:M23)</f>
        <v>2.322432</v>
      </c>
      <c r="O23" s="32">
        <f t="shared" si="2"/>
        <v>0.07364383561643835</v>
      </c>
      <c r="P23" s="33">
        <f t="shared" si="0"/>
        <v>12.101047578947368</v>
      </c>
    </row>
    <row r="24" spans="1:16" ht="15" customHeight="1">
      <c r="A24" s="28">
        <v>2565</v>
      </c>
      <c r="B24" s="30">
        <v>0.09115200000000005</v>
      </c>
      <c r="C24" s="30">
        <v>0.2816640000000002</v>
      </c>
      <c r="D24" s="30">
        <v>0.46008000000000027</v>
      </c>
      <c r="E24" s="30">
        <v>0.5616</v>
      </c>
      <c r="F24" s="30">
        <v>1.1888640000000001</v>
      </c>
      <c r="G24" s="30">
        <v>1.9923840000000004</v>
      </c>
      <c r="H24" s="30">
        <v>0.756864</v>
      </c>
      <c r="I24" s="30">
        <v>0.18964799999999998</v>
      </c>
      <c r="J24" s="30">
        <v>0.201312</v>
      </c>
      <c r="K24" s="30">
        <v>0.186624</v>
      </c>
      <c r="L24" s="30">
        <v>0.160272</v>
      </c>
      <c r="M24" s="30">
        <v>0.15854400000000002</v>
      </c>
      <c r="N24" s="31">
        <f>SUM(B24:M24)</f>
        <v>6.229008000000001</v>
      </c>
      <c r="O24" s="32">
        <f>+N24*1000000/(365*86400)</f>
        <v>0.19752054794520552</v>
      </c>
      <c r="P24" s="33">
        <f t="shared" si="0"/>
        <v>12.101047578947368</v>
      </c>
    </row>
    <row r="25" spans="1:16" ht="15" customHeight="1">
      <c r="A25" s="28">
        <v>2566</v>
      </c>
      <c r="B25" s="30">
        <v>0.128304</v>
      </c>
      <c r="C25" s="30">
        <v>0.1296</v>
      </c>
      <c r="D25" s="30">
        <v>0.12096000000000001</v>
      </c>
      <c r="E25" s="30">
        <v>0.12700800000000004</v>
      </c>
      <c r="F25" s="30">
        <v>0.2086560000000001</v>
      </c>
      <c r="G25" s="30">
        <v>6.148224000000006</v>
      </c>
      <c r="H25" s="30">
        <v>5.9218560000000044</v>
      </c>
      <c r="I25" s="30">
        <v>0.15638400000000005</v>
      </c>
      <c r="J25" s="30">
        <v>0.14817600000000006</v>
      </c>
      <c r="K25" s="30">
        <v>0.12700800000000007</v>
      </c>
      <c r="L25" s="30">
        <v>0.08164800000000005</v>
      </c>
      <c r="M25" s="30">
        <v>0.08510400000000005</v>
      </c>
      <c r="N25" s="31">
        <f>SUM(B25:M25)</f>
        <v>13.382928000000009</v>
      </c>
      <c r="O25" s="32">
        <f>+N25*1000000/(365*86400)</f>
        <v>0.42436986301369894</v>
      </c>
      <c r="P25" s="33">
        <f t="shared" si="0"/>
        <v>12.101047578947368</v>
      </c>
    </row>
    <row r="26" spans="1:16" ht="15" customHeight="1">
      <c r="A26" s="36">
        <v>2567</v>
      </c>
      <c r="B26" s="37">
        <v>0.07905600000000006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>
        <f>SUM(B26:M26)</f>
        <v>0.07905600000000006</v>
      </c>
      <c r="O26" s="39">
        <f>+N26*1000000/(365*86400)</f>
        <v>0.002506849315068495</v>
      </c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9" t="s">
        <v>17</v>
      </c>
      <c r="B30" s="34">
        <f>MAX(B6:B25)</f>
        <v>0.57</v>
      </c>
      <c r="C30" s="34">
        <f aca="true" t="shared" si="4" ref="C30:M30">MAX(C6:C25)</f>
        <v>2.109888000000001</v>
      </c>
      <c r="D30" s="34">
        <f t="shared" si="4"/>
        <v>3.3670080000000002</v>
      </c>
      <c r="E30" s="34">
        <f t="shared" si="4"/>
        <v>2.9479679999999995</v>
      </c>
      <c r="F30" s="34">
        <f t="shared" si="4"/>
        <v>21.510144</v>
      </c>
      <c r="G30" s="34">
        <f t="shared" si="4"/>
        <v>16.314048</v>
      </c>
      <c r="H30" s="34">
        <f t="shared" si="4"/>
        <v>5.9218560000000044</v>
      </c>
      <c r="I30" s="34">
        <f t="shared" si="4"/>
        <v>4.303583999999999</v>
      </c>
      <c r="J30" s="34">
        <f t="shared" si="4"/>
        <v>2.083968000000001</v>
      </c>
      <c r="K30" s="34">
        <f t="shared" si="4"/>
        <v>1.2355200000000004</v>
      </c>
      <c r="L30" s="34">
        <f t="shared" si="4"/>
        <v>0.7741440000000003</v>
      </c>
      <c r="M30" s="34">
        <f t="shared" si="4"/>
        <v>0.676512</v>
      </c>
      <c r="N30" s="34">
        <f>MAX(N6:N25)</f>
        <v>51.13756800000001</v>
      </c>
      <c r="O30" s="32">
        <f>+N30*1000000/(365*86400)</f>
        <v>1.6215616438356166</v>
      </c>
      <c r="P30" s="35"/>
    </row>
    <row r="31" spans="1:16" ht="15" customHeight="1">
      <c r="A31" s="29" t="s">
        <v>16</v>
      </c>
      <c r="B31" s="34">
        <f>AVERAGE(B6:B25)</f>
        <v>0.22265852631578947</v>
      </c>
      <c r="C31" s="34">
        <f aca="true" t="shared" si="5" ref="C31:M31">AVERAGE(C6:C25)</f>
        <v>0.3942357894736843</v>
      </c>
      <c r="D31" s="34">
        <f t="shared" si="5"/>
        <v>0.47863747368421056</v>
      </c>
      <c r="E31" s="34">
        <f t="shared" si="5"/>
        <v>0.6716319999999998</v>
      </c>
      <c r="F31" s="34">
        <f t="shared" si="5"/>
        <v>2.5175216842105264</v>
      </c>
      <c r="G31" s="34">
        <f t="shared" si="5"/>
        <v>4.208934736842106</v>
      </c>
      <c r="H31" s="34">
        <f t="shared" si="5"/>
        <v>1.6706778947368428</v>
      </c>
      <c r="I31" s="34">
        <f t="shared" si="5"/>
        <v>0.6617507368421051</v>
      </c>
      <c r="J31" s="34">
        <f t="shared" si="5"/>
        <v>0.37975494736842114</v>
      </c>
      <c r="K31" s="34">
        <f t="shared" si="5"/>
        <v>0.33357052631578954</v>
      </c>
      <c r="L31" s="34">
        <f t="shared" si="5"/>
        <v>0.2879696842105261</v>
      </c>
      <c r="M31" s="34">
        <f t="shared" si="5"/>
        <v>0.27370357894736846</v>
      </c>
      <c r="N31" s="34">
        <f>SUM(B31:M31)</f>
        <v>12.101047578947368</v>
      </c>
      <c r="O31" s="32">
        <f>+N31*1000000/(365*86400)</f>
        <v>0.3837217015140591</v>
      </c>
      <c r="P31" s="35"/>
    </row>
    <row r="32" spans="1:16" ht="15" customHeight="1">
      <c r="A32" s="29" t="s">
        <v>18</v>
      </c>
      <c r="B32" s="34">
        <f>MIN(B6:B25)</f>
        <v>0</v>
      </c>
      <c r="C32" s="34">
        <f aca="true" t="shared" si="6" ref="C32:M32">MIN(C6:C25)</f>
        <v>0</v>
      </c>
      <c r="D32" s="34">
        <f t="shared" si="6"/>
        <v>0.1</v>
      </c>
      <c r="E32" s="34">
        <f t="shared" si="6"/>
        <v>0.06998400000000003</v>
      </c>
      <c r="F32" s="34">
        <f t="shared" si="6"/>
        <v>0.025056000000000002</v>
      </c>
      <c r="G32" s="34">
        <f t="shared" si="6"/>
        <v>0.029376000000000003</v>
      </c>
      <c r="H32" s="34">
        <f t="shared" si="6"/>
        <v>0</v>
      </c>
      <c r="I32" s="34">
        <f t="shared" si="6"/>
        <v>0.11145600000000007</v>
      </c>
      <c r="J32" s="34">
        <f t="shared" si="6"/>
        <v>0.10713600000000004</v>
      </c>
      <c r="K32" s="34">
        <f t="shared" si="6"/>
        <v>0.08</v>
      </c>
      <c r="L32" s="34">
        <f t="shared" si="6"/>
        <v>0.07344000000000005</v>
      </c>
      <c r="M32" s="34">
        <f t="shared" si="6"/>
        <v>0</v>
      </c>
      <c r="N32" s="34">
        <f>MIN(N6:N25)</f>
        <v>0</v>
      </c>
      <c r="O32" s="32">
        <f>+N32*1000000/(365*86400)</f>
        <v>0</v>
      </c>
      <c r="P32" s="35"/>
    </row>
    <row r="33" spans="1:15" ht="2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.75" customHeight="1">
      <c r="A41" s="22"/>
      <c r="B41" s="23"/>
      <c r="C41" s="24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1"/>
    </row>
    <row r="42" spans="1:15" ht="24.75" customHeight="1">
      <c r="A42" s="22"/>
      <c r="B42" s="23"/>
      <c r="C42" s="23"/>
      <c r="D42" s="23"/>
      <c r="E42" s="21"/>
      <c r="F42" s="23"/>
      <c r="G42" s="23"/>
      <c r="H42" s="23"/>
      <c r="I42" s="23"/>
      <c r="J42" s="23"/>
      <c r="K42" s="23"/>
      <c r="L42" s="23"/>
      <c r="M42" s="23"/>
      <c r="N42" s="25"/>
      <c r="O42" s="21"/>
    </row>
    <row r="43" spans="1:15" ht="24.75" customHeight="1">
      <c r="A43" s="22"/>
      <c r="B43" s="23"/>
      <c r="C43" s="23"/>
      <c r="D43" s="23"/>
      <c r="E43" s="21"/>
      <c r="F43" s="23"/>
      <c r="G43" s="23"/>
      <c r="H43" s="23"/>
      <c r="I43" s="23"/>
      <c r="J43" s="23"/>
      <c r="K43" s="23"/>
      <c r="L43" s="23"/>
      <c r="M43" s="23"/>
      <c r="N43" s="25"/>
      <c r="O43" s="21"/>
    </row>
    <row r="44" spans="1:15" ht="24.75" customHeight="1">
      <c r="A44" s="22"/>
      <c r="B44" s="23"/>
      <c r="C44" s="23"/>
      <c r="D44" s="23"/>
      <c r="E44" s="21"/>
      <c r="F44" s="23"/>
      <c r="G44" s="23"/>
      <c r="H44" s="23"/>
      <c r="I44" s="23"/>
      <c r="J44" s="23"/>
      <c r="K44" s="23"/>
      <c r="L44" s="23"/>
      <c r="M44" s="23"/>
      <c r="N44" s="25"/>
      <c r="O44" s="21"/>
    </row>
    <row r="45" spans="1:15" ht="24.75" customHeight="1">
      <c r="A45" s="22"/>
      <c r="B45" s="23"/>
      <c r="C45" s="23"/>
      <c r="D45" s="23"/>
      <c r="E45" s="21"/>
      <c r="F45" s="23"/>
      <c r="G45" s="23"/>
      <c r="H45" s="23"/>
      <c r="I45" s="23"/>
      <c r="J45" s="23"/>
      <c r="K45" s="23"/>
      <c r="L45" s="23"/>
      <c r="M45" s="23"/>
      <c r="N45" s="25"/>
      <c r="O45" s="21"/>
    </row>
    <row r="46" ht="18" customHeight="1">
      <c r="A46" s="26"/>
    </row>
    <row r="47" ht="18" customHeight="1">
      <c r="A47" s="26"/>
    </row>
    <row r="48" ht="18" customHeight="1">
      <c r="A48" s="26"/>
    </row>
    <row r="49" ht="18" customHeight="1">
      <c r="A49" s="26"/>
    </row>
    <row r="50" ht="18" customHeight="1">
      <c r="A50" s="26"/>
    </row>
    <row r="51" ht="18" customHeight="1">
      <c r="A51" s="26"/>
    </row>
    <row r="52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2016-07-11T03:53:57Z</cp:lastPrinted>
  <dcterms:created xsi:type="dcterms:W3CDTF">1994-01-31T08:04:27Z</dcterms:created>
  <dcterms:modified xsi:type="dcterms:W3CDTF">2024-05-27T03:48:29Z</dcterms:modified>
  <cp:category/>
  <cp:version/>
  <cp:contentType/>
  <cp:contentStatus/>
</cp:coreProperties>
</file>