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<sst xmlns="http://schemas.openxmlformats.org/spreadsheetml/2006/main" count="38" uniqueCount="23">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</sst>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4" xfId="0" applyNumberFormat="1" applyFont="1" applyFill="1" applyBorder="1" applyAlignment="1" applyProtection="1">
      <alignment horizontal="center" vertical="center"/>
      <protection/>
    </xf>
    <xf numFmtId="236" fontId="52" fillId="36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4"/>
          <c:w val="0.860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'P.86-H.05'!$A$6:$A$25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'P.86-H.05'!$N$6:$N$25</c:f>
              <c:numCache>
                <c:ptCount val="20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2.322432</c:v>
                </c:pt>
                <c:pt idx="18">
                  <c:v>6.229008000000001</c:v>
                </c:pt>
                <c:pt idx="19">
                  <c:v>13.21617600000001</c:v>
                </c:pt>
              </c:numCache>
            </c:numRef>
          </c:val>
        </c:ser>
        <c:gapWidth val="100"/>
        <c:axId val="39259050"/>
        <c:axId val="17787131"/>
      </c:barChart>
      <c:lineChart>
        <c:grouping val="standard"/>
        <c:varyColors val="0"/>
        <c:ser>
          <c:idx val="1"/>
          <c:order val="1"/>
          <c:tx>
            <c:v>ค่าเฉลี่ย 12.0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'P.86-H.05'!$A$6:$A$25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'P.86-H.05'!$P$6:$P$24</c:f>
              <c:numCache>
                <c:ptCount val="19"/>
                <c:pt idx="0">
                  <c:v>12.029831999999999</c:v>
                </c:pt>
                <c:pt idx="1">
                  <c:v>12.029831999999999</c:v>
                </c:pt>
                <c:pt idx="2">
                  <c:v>12.029831999999999</c:v>
                </c:pt>
                <c:pt idx="3">
                  <c:v>12.029831999999999</c:v>
                </c:pt>
                <c:pt idx="4">
                  <c:v>12.029831999999999</c:v>
                </c:pt>
                <c:pt idx="5">
                  <c:v>12.029831999999999</c:v>
                </c:pt>
                <c:pt idx="6">
                  <c:v>12.029831999999999</c:v>
                </c:pt>
                <c:pt idx="7">
                  <c:v>12.029831999999999</c:v>
                </c:pt>
                <c:pt idx="8">
                  <c:v>12.029831999999999</c:v>
                </c:pt>
                <c:pt idx="9">
                  <c:v>12.029831999999999</c:v>
                </c:pt>
                <c:pt idx="10">
                  <c:v>12.029831999999999</c:v>
                </c:pt>
                <c:pt idx="11">
                  <c:v>12.029831999999999</c:v>
                </c:pt>
                <c:pt idx="12">
                  <c:v>12.029831999999999</c:v>
                </c:pt>
                <c:pt idx="13">
                  <c:v>12.029831999999999</c:v>
                </c:pt>
                <c:pt idx="14">
                  <c:v>12.029831999999999</c:v>
                </c:pt>
                <c:pt idx="15">
                  <c:v>12.029831999999999</c:v>
                </c:pt>
                <c:pt idx="16">
                  <c:v>12.029831999999999</c:v>
                </c:pt>
                <c:pt idx="17">
                  <c:v>12.029831999999999</c:v>
                </c:pt>
                <c:pt idx="18">
                  <c:v>12.029831999999999</c:v>
                </c:pt>
              </c:numCache>
            </c:numRef>
          </c:val>
          <c:smooth val="0"/>
        </c:ser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787131"/>
        <c:crossesAt val="0"/>
        <c:auto val="1"/>
        <c:lblOffset val="100"/>
        <c:tickLblSkip val="1"/>
        <c:noMultiLvlLbl val="0"/>
      </c:catAx>
      <c:valAx>
        <c:axId val="1778713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9">
      <selection activeCell="T23" sqref="T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4">$N$31</f>
        <v>12.029831999999999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12.029831999999999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12.029831999999999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12.029831999999999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12.029831999999999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12.029831999999999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12.029831999999999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12.029831999999999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12.029831999999999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12.029831999999999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12.029831999999999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12.029831999999999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12.029831999999999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12.029831999999999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12.029831999999999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12.029831999999999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12.029831999999999</v>
      </c>
    </row>
    <row r="23" spans="1:16" ht="15" customHeight="1">
      <c r="A23" s="28">
        <v>2564</v>
      </c>
      <c r="B23" s="30">
        <v>0</v>
      </c>
      <c r="C23" s="30">
        <v>0</v>
      </c>
      <c r="D23" s="30">
        <v>0.13564800000000002</v>
      </c>
      <c r="E23" s="30">
        <v>0.20347199999999996</v>
      </c>
      <c r="F23" s="30">
        <v>0.312336</v>
      </c>
      <c r="G23" s="30">
        <v>0.4803839999999998</v>
      </c>
      <c r="H23" s="30">
        <v>0.34387200000000007</v>
      </c>
      <c r="I23" s="30">
        <v>0.34430399999999994</v>
      </c>
      <c r="J23" s="30">
        <v>0.24451200000000015</v>
      </c>
      <c r="K23" s="30">
        <v>0.14731199999999997</v>
      </c>
      <c r="L23" s="30">
        <v>0.110592</v>
      </c>
      <c r="M23" s="30">
        <v>0</v>
      </c>
      <c r="N23" s="31">
        <f>SUM(B23:M23)</f>
        <v>2.322432</v>
      </c>
      <c r="O23" s="32">
        <f t="shared" si="2"/>
        <v>0.07364383561643835</v>
      </c>
      <c r="P23" s="33">
        <f t="shared" si="0"/>
        <v>12.029831999999999</v>
      </c>
    </row>
    <row r="24" spans="1:16" ht="15" customHeight="1">
      <c r="A24" s="28">
        <v>2565</v>
      </c>
      <c r="B24" s="30">
        <v>0.09115200000000005</v>
      </c>
      <c r="C24" s="30">
        <v>0.2816640000000002</v>
      </c>
      <c r="D24" s="30">
        <v>0.46008000000000027</v>
      </c>
      <c r="E24" s="30">
        <v>0.5616</v>
      </c>
      <c r="F24" s="30">
        <v>1.1888640000000001</v>
      </c>
      <c r="G24" s="30">
        <v>1.9923840000000004</v>
      </c>
      <c r="H24" s="30">
        <v>0.756864</v>
      </c>
      <c r="I24" s="30">
        <v>0.18964799999999998</v>
      </c>
      <c r="J24" s="30">
        <v>0.201312</v>
      </c>
      <c r="K24" s="30">
        <v>0.186624</v>
      </c>
      <c r="L24" s="30">
        <v>0.160272</v>
      </c>
      <c r="M24" s="30">
        <v>0.15854400000000002</v>
      </c>
      <c r="N24" s="31">
        <f>SUM(B24:M24)</f>
        <v>6.229008000000001</v>
      </c>
      <c r="O24" s="32">
        <f>+N24*1000000/(365*86400)</f>
        <v>0.19752054794520552</v>
      </c>
      <c r="P24" s="33">
        <f t="shared" si="0"/>
        <v>12.029831999999999</v>
      </c>
    </row>
    <row r="25" spans="1:16" ht="15" customHeight="1">
      <c r="A25" s="36">
        <v>2566</v>
      </c>
      <c r="B25" s="37">
        <v>0.128304</v>
      </c>
      <c r="C25" s="37">
        <v>0.1296</v>
      </c>
      <c r="D25" s="37">
        <v>0.12096000000000001</v>
      </c>
      <c r="E25" s="37">
        <v>0.12700800000000004</v>
      </c>
      <c r="F25" s="37">
        <v>0.2086560000000001</v>
      </c>
      <c r="G25" s="37">
        <v>6.148224000000006</v>
      </c>
      <c r="H25" s="37">
        <v>5.9218560000000044</v>
      </c>
      <c r="I25" s="37">
        <v>0.15638400000000005</v>
      </c>
      <c r="J25" s="37">
        <v>0.14817600000000006</v>
      </c>
      <c r="K25" s="37">
        <v>0.12700800000000007</v>
      </c>
      <c r="L25" s="37"/>
      <c r="M25" s="37"/>
      <c r="N25" s="38">
        <f>SUM(B25:M25)</f>
        <v>13.21617600000001</v>
      </c>
      <c r="O25" s="39">
        <f>+N25*1000000/(365*86400)</f>
        <v>0.41908219178082223</v>
      </c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MAX(B6:B24)</f>
        <v>0.57</v>
      </c>
      <c r="C30" s="34">
        <f aca="true" t="shared" si="4" ref="C30:M30">MAX(C6:C24)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4.803840000000001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>MAX(N6:N24)</f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AVERAGE(B6:B24)</f>
        <v>0.22790044444444446</v>
      </c>
      <c r="C31" s="34">
        <f aca="true" t="shared" si="5" ref="C31:M31">AVERAGE(C6:C24)</f>
        <v>0.4089377777777779</v>
      </c>
      <c r="D31" s="34">
        <f t="shared" si="5"/>
        <v>0.4985084444444445</v>
      </c>
      <c r="E31" s="34">
        <f t="shared" si="5"/>
        <v>0.7018888888888886</v>
      </c>
      <c r="F31" s="34">
        <f t="shared" si="5"/>
        <v>2.645792</v>
      </c>
      <c r="G31" s="34">
        <f t="shared" si="5"/>
        <v>4.101196444444445</v>
      </c>
      <c r="H31" s="34">
        <f t="shared" si="5"/>
        <v>1.4345013333333339</v>
      </c>
      <c r="I31" s="34">
        <f t="shared" si="5"/>
        <v>0.6898266666666665</v>
      </c>
      <c r="J31" s="34">
        <f t="shared" si="5"/>
        <v>0.39262044444444455</v>
      </c>
      <c r="K31" s="34">
        <f t="shared" si="5"/>
        <v>0.34504622222222225</v>
      </c>
      <c r="L31" s="34">
        <f t="shared" si="5"/>
        <v>0.29943199999999975</v>
      </c>
      <c r="M31" s="34">
        <f t="shared" si="5"/>
        <v>0.2841813333333334</v>
      </c>
      <c r="N31" s="34">
        <f>SUM(B31:M31)</f>
        <v>12.029831999999999</v>
      </c>
      <c r="O31" s="32">
        <f>+N31*1000000/(365*86400)</f>
        <v>0.3814634703196346</v>
      </c>
      <c r="P31" s="35"/>
    </row>
    <row r="32" spans="1:16" ht="15" customHeight="1">
      <c r="A32" s="29" t="s">
        <v>18</v>
      </c>
      <c r="B32" s="34">
        <f>MIN(B6:B24)</f>
        <v>0</v>
      </c>
      <c r="C32" s="34">
        <f aca="true" t="shared" si="6" ref="C32:M32">MIN(C6:C24)</f>
        <v>0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</v>
      </c>
      <c r="N32" s="34">
        <f>MIN(N6:N24)</f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2016-07-11T03:53:57Z</cp:lastPrinted>
  <dcterms:created xsi:type="dcterms:W3CDTF">1994-01-31T08:04:27Z</dcterms:created>
  <dcterms:modified xsi:type="dcterms:W3CDTF">2024-02-20T02:54:54Z</dcterms:modified>
  <cp:category/>
  <cp:version/>
  <cp:contentType/>
  <cp:contentStatus/>
</cp:coreProperties>
</file>