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 แก้แล้ว\ลุ่มน้ำปิง\"/>
    </mc:Choice>
  </mc:AlternateContent>
  <xr:revisionPtr revIDLastSave="0" documentId="13_ncr:1_{D32517B4-9F7A-46EA-B662-63FDA17D327D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P.85" sheetId="4" r:id="rId1"/>
    <sheet name="ปริมาณน้ำสูงสุด" sheetId="5" r:id="rId2"/>
    <sheet name="ปริมาณน้ำต่ำสุด" sheetId="6" r:id="rId3"/>
    <sheet name="Data P.85" sheetId="3" r:id="rId4"/>
  </sheets>
  <definedNames>
    <definedName name="Print_Area_MI">#REF!</definedName>
    <definedName name="_xlnm.Print_Titles" localSheetId="3">'Data P.85'!$1:$8</definedName>
  </definedNames>
  <calcPr calcId="181029"/>
</workbook>
</file>

<file path=xl/calcChain.xml><?xml version="1.0" encoding="utf-8"?>
<calcChain xmlns="http://schemas.openxmlformats.org/spreadsheetml/2006/main">
  <c r="R29" i="3" l="1"/>
  <c r="Q29" i="3"/>
  <c r="O27" i="3"/>
  <c r="R10" i="3"/>
  <c r="R11" i="3"/>
  <c r="R12" i="3"/>
  <c r="R9" i="3"/>
  <c r="O13" i="3"/>
  <c r="O14" i="3"/>
  <c r="O15" i="3"/>
  <c r="O16" i="3"/>
  <c r="O17" i="3"/>
  <c r="O18" i="3"/>
  <c r="O19" i="3"/>
  <c r="O20" i="3"/>
  <c r="O21" i="3"/>
  <c r="O22" i="3"/>
</calcChain>
</file>

<file path=xl/sharedStrings.xml><?xml version="1.0" encoding="utf-8"?>
<sst xmlns="http://schemas.openxmlformats.org/spreadsheetml/2006/main" count="44" uniqueCount="21">
  <si>
    <t xml:space="preserve">       ปริมาณน้ำรายปี</t>
  </si>
  <si>
    <t xml:space="preserve"> </t>
  </si>
  <si>
    <t>สถานี :  P.85 บ้านหล่ายแก้ว     อ.บ้านโฮ่ง  จ.ลำพูน</t>
  </si>
  <si>
    <t>พื้นที่รับน้ำ  2052      ตร.กม.</t>
  </si>
  <si>
    <t>ตลิ่งฝั่งซ้าย 295.354 ม.(ร.ท.ก.) ตลิ่งฝั่งขวา  295.336 ม.(ร.ท.ก.) ท้องน้ำ 289.799   ม.(ร.ท.ก.) ศูนย์เสาระดับน้ำ 290.368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</si>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</sst>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_)"/>
    <numFmt numFmtId="165" formatCode="0.000"/>
    <numFmt numFmtId="166" formatCode="d\ \ด\ด\ด"/>
    <numFmt numFmtId="167" formatCode="d\ mmm"/>
    <numFmt numFmtId="168" formatCode="bbbb"/>
  </numFmts>
  <fonts count="26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  <font>
      <u/>
      <sz val="14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</font>
    <font>
      <u/>
      <sz val="14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6">
    <xf numFmtId="164" fontId="0" fillId="0" borderId="0" xfId="0"/>
    <xf numFmtId="0" fontId="10" fillId="0" borderId="0" xfId="26"/>
    <xf numFmtId="166" fontId="19" fillId="0" borderId="0" xfId="26" applyNumberFormat="1" applyFont="1" applyAlignment="1">
      <alignment horizontal="centerContinuous"/>
    </xf>
    <xf numFmtId="2" fontId="10" fillId="0" borderId="0" xfId="26" applyNumberFormat="1" applyAlignment="1">
      <alignment horizontal="centerContinuous"/>
    </xf>
    <xf numFmtId="166" fontId="10" fillId="0" borderId="0" xfId="26" applyNumberFormat="1" applyAlignment="1">
      <alignment horizontal="centerContinuous"/>
    </xf>
    <xf numFmtId="0" fontId="10" fillId="0" borderId="0" xfId="26" applyAlignment="1">
      <alignment horizontal="center"/>
    </xf>
    <xf numFmtId="2" fontId="10" fillId="0" borderId="0" xfId="26" applyNumberFormat="1"/>
    <xf numFmtId="166" fontId="10" fillId="0" borderId="0" xfId="26" applyNumberFormat="1" applyAlignment="1">
      <alignment horizontal="right"/>
    </xf>
    <xf numFmtId="2" fontId="10" fillId="0" borderId="0" xfId="26" applyNumberFormat="1" applyAlignment="1">
      <alignment horizontal="center"/>
    </xf>
    <xf numFmtId="166" fontId="10" fillId="0" borderId="0" xfId="26" applyNumberFormat="1" applyAlignment="1">
      <alignment horizontal="center"/>
    </xf>
    <xf numFmtId="2" fontId="10" fillId="0" borderId="0" xfId="26" applyNumberFormat="1" applyAlignment="1">
      <alignment horizontal="right"/>
    </xf>
    <xf numFmtId="166" fontId="10" fillId="0" borderId="0" xfId="26" applyNumberFormat="1"/>
    <xf numFmtId="0" fontId="20" fillId="0" borderId="0" xfId="26" applyFont="1" applyAlignment="1">
      <alignment horizontal="left"/>
    </xf>
    <xf numFmtId="166" fontId="20" fillId="0" borderId="0" xfId="26" applyNumberFormat="1" applyFont="1" applyAlignment="1">
      <alignment horizontal="center"/>
    </xf>
    <xf numFmtId="168" fontId="10" fillId="0" borderId="0" xfId="26" applyNumberFormat="1"/>
    <xf numFmtId="166" fontId="21" fillId="0" borderId="11" xfId="26" applyNumberFormat="1" applyFont="1" applyBorder="1" applyAlignment="1">
      <alignment horizontal="centerContinuous"/>
    </xf>
    <xf numFmtId="2" fontId="21" fillId="0" borderId="11" xfId="26" applyNumberFormat="1" applyFont="1" applyBorder="1" applyAlignment="1">
      <alignment horizontal="centerContinuous"/>
    </xf>
    <xf numFmtId="166" fontId="21" fillId="0" borderId="12" xfId="26" applyNumberFormat="1" applyFont="1" applyBorder="1" applyAlignment="1">
      <alignment horizontal="centerContinuous"/>
    </xf>
    <xf numFmtId="2" fontId="21" fillId="0" borderId="14" xfId="26" applyNumberFormat="1" applyFont="1" applyBorder="1" applyAlignment="1">
      <alignment horizontal="centerContinuous"/>
    </xf>
    <xf numFmtId="2" fontId="6" fillId="0" borderId="0" xfId="26" applyNumberFormat="1" applyFont="1"/>
    <xf numFmtId="2" fontId="21" fillId="0" borderId="19" xfId="26" applyNumberFormat="1" applyFont="1" applyBorder="1"/>
    <xf numFmtId="166" fontId="21" fillId="0" borderId="19" xfId="26" applyNumberFormat="1" applyFont="1" applyBorder="1" applyAlignment="1">
      <alignment horizontal="center"/>
    </xf>
    <xf numFmtId="2" fontId="21" fillId="0" borderId="19" xfId="26" applyNumberFormat="1" applyFont="1" applyBorder="1" applyAlignment="1">
      <alignment horizontal="left"/>
    </xf>
    <xf numFmtId="2" fontId="21" fillId="0" borderId="19" xfId="26" applyNumberFormat="1" applyFont="1" applyBorder="1" applyAlignment="1">
      <alignment horizontal="center"/>
    </xf>
    <xf numFmtId="166" fontId="21" fillId="0" borderId="15" xfId="26" applyNumberFormat="1" applyFont="1" applyBorder="1" applyAlignment="1">
      <alignment horizontal="center"/>
    </xf>
    <xf numFmtId="2" fontId="21" fillId="0" borderId="16" xfId="26" applyNumberFormat="1" applyFont="1" applyBorder="1"/>
    <xf numFmtId="2" fontId="21" fillId="0" borderId="16" xfId="26" applyNumberFormat="1" applyFont="1" applyBorder="1" applyAlignment="1">
      <alignment horizontal="center"/>
    </xf>
    <xf numFmtId="166" fontId="21" fillId="0" borderId="16" xfId="26" applyNumberFormat="1" applyFont="1" applyBorder="1" applyAlignment="1">
      <alignment horizontal="right"/>
    </xf>
    <xf numFmtId="166" fontId="21" fillId="0" borderId="16" xfId="26" applyNumberFormat="1" applyFont="1" applyBorder="1" applyAlignment="1">
      <alignment horizontal="center"/>
    </xf>
    <xf numFmtId="166" fontId="21" fillId="0" borderId="18" xfId="26" applyNumberFormat="1" applyFont="1" applyBorder="1"/>
    <xf numFmtId="0" fontId="10" fillId="0" borderId="15" xfId="26" applyBorder="1"/>
    <xf numFmtId="2" fontId="10" fillId="0" borderId="20" xfId="26" applyNumberFormat="1" applyBorder="1"/>
    <xf numFmtId="2" fontId="10" fillId="0" borderId="21" xfId="26" applyNumberFormat="1" applyBorder="1"/>
    <xf numFmtId="167" fontId="10" fillId="0" borderId="22" xfId="26" applyNumberFormat="1" applyBorder="1"/>
    <xf numFmtId="2" fontId="10" fillId="0" borderId="21" xfId="26" applyNumberFormat="1" applyBorder="1" applyAlignment="1">
      <alignment horizontal="right"/>
    </xf>
    <xf numFmtId="2" fontId="10" fillId="0" borderId="23" xfId="26" applyNumberFormat="1" applyBorder="1"/>
    <xf numFmtId="2" fontId="10" fillId="0" borderId="22" xfId="26" applyNumberFormat="1" applyBorder="1"/>
    <xf numFmtId="0" fontId="6" fillId="0" borderId="15" xfId="26" applyFont="1" applyBorder="1"/>
    <xf numFmtId="2" fontId="6" fillId="18" borderId="21" xfId="26" applyNumberFormat="1" applyFont="1" applyFill="1" applyBorder="1"/>
    <xf numFmtId="167" fontId="6" fillId="0" borderId="22" xfId="26" applyNumberFormat="1" applyFont="1" applyBorder="1"/>
    <xf numFmtId="2" fontId="6" fillId="0" borderId="21" xfId="26" applyNumberFormat="1" applyFont="1" applyBorder="1"/>
    <xf numFmtId="2" fontId="6" fillId="0" borderId="21" xfId="26" applyNumberFormat="1" applyFont="1" applyBorder="1" applyAlignment="1">
      <alignment horizontal="right"/>
    </xf>
    <xf numFmtId="2" fontId="6" fillId="0" borderId="23" xfId="26" applyNumberFormat="1" applyFont="1" applyBorder="1"/>
    <xf numFmtId="2" fontId="6" fillId="0" borderId="22" xfId="26" applyNumberFormat="1" applyFont="1" applyBorder="1"/>
    <xf numFmtId="167" fontId="6" fillId="0" borderId="22" xfId="26" applyNumberFormat="1" applyFont="1" applyBorder="1" applyAlignment="1">
      <alignment horizontal="right"/>
    </xf>
    <xf numFmtId="166" fontId="10" fillId="0" borderId="23" xfId="26" applyNumberFormat="1" applyBorder="1" applyAlignment="1">
      <alignment horizontal="center"/>
    </xf>
    <xf numFmtId="166" fontId="10" fillId="0" borderId="22" xfId="26" applyNumberFormat="1" applyBorder="1" applyAlignment="1">
      <alignment horizontal="center"/>
    </xf>
    <xf numFmtId="2" fontId="10" fillId="0" borderId="20" xfId="26" applyNumberFormat="1" applyBorder="1" applyAlignment="1">
      <alignment horizontal="center"/>
    </xf>
    <xf numFmtId="167" fontId="10" fillId="0" borderId="22" xfId="26" applyNumberFormat="1" applyBorder="1" applyAlignment="1">
      <alignment horizontal="center"/>
    </xf>
    <xf numFmtId="166" fontId="10" fillId="0" borderId="22" xfId="26" applyNumberFormat="1" applyBorder="1"/>
    <xf numFmtId="2" fontId="22" fillId="0" borderId="21" xfId="26" applyNumberFormat="1" applyFont="1" applyBorder="1"/>
    <xf numFmtId="0" fontId="10" fillId="0" borderId="18" xfId="26" applyBorder="1"/>
    <xf numFmtId="2" fontId="10" fillId="0" borderId="24" xfId="26" applyNumberFormat="1" applyBorder="1"/>
    <xf numFmtId="2" fontId="10" fillId="0" borderId="25" xfId="26" applyNumberFormat="1" applyBorder="1"/>
    <xf numFmtId="166" fontId="10" fillId="0" borderId="26" xfId="26" applyNumberFormat="1" applyBorder="1"/>
    <xf numFmtId="2" fontId="10" fillId="0" borderId="27" xfId="26" applyNumberFormat="1" applyBorder="1"/>
    <xf numFmtId="2" fontId="10" fillId="0" borderId="26" xfId="26" applyNumberFormat="1" applyBorder="1"/>
    <xf numFmtId="0" fontId="10" fillId="0" borderId="0" xfId="26" applyAlignment="1">
      <alignment horizontal="right"/>
    </xf>
    <xf numFmtId="2" fontId="24" fillId="0" borderId="0" xfId="26" applyNumberFormat="1" applyFont="1"/>
    <xf numFmtId="166" fontId="24" fillId="0" borderId="0" xfId="26" applyNumberFormat="1" applyFont="1" applyAlignment="1">
      <alignment horizontal="right"/>
    </xf>
    <xf numFmtId="0" fontId="24" fillId="0" borderId="0" xfId="26" applyFont="1"/>
    <xf numFmtId="166" fontId="24" fillId="0" borderId="0" xfId="26" applyNumberFormat="1" applyFont="1"/>
    <xf numFmtId="2" fontId="24" fillId="0" borderId="0" xfId="26" applyNumberFormat="1" applyFont="1" applyAlignment="1">
      <alignment horizontal="right"/>
    </xf>
    <xf numFmtId="0" fontId="24" fillId="0" borderId="0" xfId="26" applyFont="1" applyAlignment="1">
      <alignment horizontal="left"/>
    </xf>
    <xf numFmtId="2" fontId="24" fillId="0" borderId="0" xfId="26" applyNumberFormat="1" applyFont="1" applyAlignment="1">
      <alignment horizontal="left"/>
    </xf>
    <xf numFmtId="2" fontId="24" fillId="0" borderId="0" xfId="26" applyNumberFormat="1" applyFont="1" applyAlignment="1">
      <alignment horizontal="center"/>
    </xf>
    <xf numFmtId="166" fontId="24" fillId="0" borderId="0" xfId="26" applyNumberFormat="1" applyFont="1" applyAlignment="1">
      <alignment horizontal="center"/>
    </xf>
    <xf numFmtId="0" fontId="24" fillId="0" borderId="10" xfId="26" applyFont="1" applyBorder="1" applyAlignment="1">
      <alignment horizontal="center"/>
    </xf>
    <xf numFmtId="2" fontId="24" fillId="0" borderId="11" xfId="26" applyNumberFormat="1" applyFont="1" applyBorder="1" applyAlignment="1">
      <alignment horizontal="centerContinuous"/>
    </xf>
    <xf numFmtId="0" fontId="24" fillId="0" borderId="11" xfId="26" applyFont="1" applyBorder="1" applyAlignment="1">
      <alignment horizontal="centerContinuous"/>
    </xf>
    <xf numFmtId="166" fontId="24" fillId="0" borderId="11" xfId="26" applyNumberFormat="1" applyFont="1" applyBorder="1" applyAlignment="1">
      <alignment horizontal="centerContinuous"/>
    </xf>
    <xf numFmtId="2" fontId="24" fillId="0" borderId="13" xfId="26" applyNumberFormat="1" applyFont="1" applyBorder="1" applyAlignment="1">
      <alignment horizontal="centerContinuous"/>
    </xf>
    <xf numFmtId="0" fontId="24" fillId="0" borderId="15" xfId="26" applyFont="1" applyBorder="1" applyAlignment="1">
      <alignment horizontal="center"/>
    </xf>
    <xf numFmtId="2" fontId="24" fillId="0" borderId="16" xfId="26" applyNumberFormat="1" applyFont="1" applyBorder="1" applyAlignment="1">
      <alignment horizontal="centerContinuous"/>
    </xf>
    <xf numFmtId="0" fontId="24" fillId="0" borderId="17" xfId="26" applyFont="1" applyBorder="1" applyAlignment="1">
      <alignment horizontal="centerContinuous"/>
    </xf>
    <xf numFmtId="166" fontId="24" fillId="0" borderId="16" xfId="26" applyNumberFormat="1" applyFont="1" applyBorder="1" applyAlignment="1">
      <alignment horizontal="centerContinuous"/>
    </xf>
    <xf numFmtId="0" fontId="24" fillId="0" borderId="16" xfId="26" applyFont="1" applyBorder="1" applyAlignment="1">
      <alignment horizontal="centerContinuous"/>
    </xf>
    <xf numFmtId="166" fontId="24" fillId="0" borderId="18" xfId="26" applyNumberFormat="1" applyFont="1" applyBorder="1" applyAlignment="1">
      <alignment horizontal="centerContinuous"/>
    </xf>
    <xf numFmtId="2" fontId="24" fillId="0" borderId="17" xfId="26" applyNumberFormat="1" applyFont="1" applyBorder="1" applyAlignment="1">
      <alignment horizontal="centerContinuous"/>
    </xf>
    <xf numFmtId="2" fontId="24" fillId="0" borderId="15" xfId="26" applyNumberFormat="1" applyFont="1" applyBorder="1" applyAlignment="1">
      <alignment horizontal="center"/>
    </xf>
    <xf numFmtId="0" fontId="24" fillId="0" borderId="18" xfId="26" applyFont="1" applyBorder="1"/>
    <xf numFmtId="2" fontId="6" fillId="0" borderId="20" xfId="26" applyNumberFormat="1" applyFont="1" applyBorder="1"/>
    <xf numFmtId="2" fontId="6" fillId="0" borderId="20" xfId="26" applyNumberFormat="1" applyFont="1" applyBorder="1" applyAlignment="1">
      <alignment horizontal="right"/>
    </xf>
    <xf numFmtId="2" fontId="6" fillId="18" borderId="20" xfId="26" applyNumberFormat="1" applyFont="1" applyFill="1" applyBorder="1"/>
    <xf numFmtId="2" fontId="6" fillId="0" borderId="23" xfId="26" applyNumberFormat="1" applyFont="1" applyBorder="1" applyAlignment="1">
      <alignment horizontal="right"/>
    </xf>
    <xf numFmtId="165" fontId="6" fillId="0" borderId="21" xfId="26" applyNumberFormat="1" applyFont="1" applyBorder="1" applyAlignment="1">
      <alignment horizontal="right"/>
    </xf>
    <xf numFmtId="165" fontId="6" fillId="0" borderId="21" xfId="26" applyNumberFormat="1" applyFont="1" applyBorder="1"/>
    <xf numFmtId="2" fontId="25" fillId="0" borderId="20" xfId="26" applyNumberFormat="1" applyFont="1" applyBorder="1"/>
    <xf numFmtId="2" fontId="6" fillId="0" borderId="20" xfId="0" applyNumberFormat="1" applyFont="1" applyBorder="1"/>
    <xf numFmtId="2" fontId="6" fillId="0" borderId="21" xfId="0" applyNumberFormat="1" applyFont="1" applyBorder="1"/>
    <xf numFmtId="167" fontId="6" fillId="0" borderId="22" xfId="0" applyNumberFormat="1" applyFont="1" applyBorder="1"/>
    <xf numFmtId="167" fontId="6" fillId="0" borderId="22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3" xfId="0" applyNumberFormat="1" applyFont="1" applyBorder="1"/>
    <xf numFmtId="2" fontId="6" fillId="0" borderId="22" xfId="0" applyNumberFormat="1" applyFont="1" applyBorder="1"/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P85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P.85 </a:t>
            </a:r>
            <a:r>
              <a:rPr lang="th-TH"/>
              <a:t>น้ำลี้ บ้านหล่ายแก้ว อ.ลี้ จ.ลำพูน</a:t>
            </a:r>
          </a:p>
        </c:rich>
      </c:tx>
      <c:layout>
        <c:manualLayout>
          <c:xMode val="edge"/>
          <c:yMode val="edge"/>
          <c:x val="0.32519422863485015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318534961154274"/>
          <c:y val="0.26101141924959215"/>
          <c:w val="0.74583795782463924"/>
          <c:h val="0.546492659053833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8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49-4755-9A94-ED8AEC34447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P.85'!$A$9:$A$29</c:f>
              <c:numCache>
                <c:formatCode>General</c:formatCod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'Data P.85'!$Q$9:$Q$29</c:f>
              <c:numCache>
                <c:formatCode>0.00</c:formatCode>
                <c:ptCount val="21"/>
                <c:pt idx="0">
                  <c:v>1.24</c:v>
                </c:pt>
                <c:pt idx="1">
                  <c:v>3.7</c:v>
                </c:pt>
                <c:pt idx="2">
                  <c:v>2.7</c:v>
                </c:pt>
                <c:pt idx="3">
                  <c:v>3.5</c:v>
                </c:pt>
                <c:pt idx="4">
                  <c:v>2.8500000000000227</c:v>
                </c:pt>
                <c:pt idx="5">
                  <c:v>2.2520000000000095</c:v>
                </c:pt>
                <c:pt idx="6">
                  <c:v>3.1999999999999886</c:v>
                </c:pt>
                <c:pt idx="7">
                  <c:v>4.1000000000000227</c:v>
                </c:pt>
                <c:pt idx="8">
                  <c:v>4.4800000000000182</c:v>
                </c:pt>
                <c:pt idx="9">
                  <c:v>1.1700000000000159</c:v>
                </c:pt>
                <c:pt idx="10">
                  <c:v>1.8299999999999841</c:v>
                </c:pt>
                <c:pt idx="11">
                  <c:v>1.6999999999999886</c:v>
                </c:pt>
                <c:pt idx="12">
                  <c:v>-0.19999999999998863</c:v>
                </c:pt>
                <c:pt idx="13">
                  <c:v>1.2599999999999909</c:v>
                </c:pt>
                <c:pt idx="14">
                  <c:v>1.8600000000000136</c:v>
                </c:pt>
                <c:pt idx="15">
                  <c:v>1.8700000000000045</c:v>
                </c:pt>
                <c:pt idx="16">
                  <c:v>0.5</c:v>
                </c:pt>
                <c:pt idx="17">
                  <c:v>0.85000000000002274</c:v>
                </c:pt>
                <c:pt idx="18" formatCode="General">
                  <c:v>2.8999999999999773</c:v>
                </c:pt>
                <c:pt idx="19" formatCode="General">
                  <c:v>4.1299999999999955</c:v>
                </c:pt>
                <c:pt idx="20">
                  <c:v>4.2599999999999909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49-4755-9A94-ED8AEC344473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P.85'!$A$9:$A$29</c:f>
              <c:numCache>
                <c:formatCode>General</c:formatCod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'Data P.85'!$R$9:$R$29</c:f>
              <c:numCache>
                <c:formatCode>0.00</c:formatCode>
                <c:ptCount val="21"/>
                <c:pt idx="0">
                  <c:v>-6.7999999999983629E-2</c:v>
                </c:pt>
                <c:pt idx="1">
                  <c:v>-0.29800000000000182</c:v>
                </c:pt>
                <c:pt idx="2">
                  <c:v>-0.29800000000000182</c:v>
                </c:pt>
                <c:pt idx="3">
                  <c:v>-0.29800000000000182</c:v>
                </c:pt>
                <c:pt idx="4">
                  <c:v>-0.49799999999999045</c:v>
                </c:pt>
                <c:pt idx="5">
                  <c:v>-0.29800000000000182</c:v>
                </c:pt>
                <c:pt idx="6">
                  <c:v>-0.43000000000000682</c:v>
                </c:pt>
                <c:pt idx="7">
                  <c:v>-0.44999999999998863</c:v>
                </c:pt>
                <c:pt idx="8">
                  <c:v>-0.90999999999996817</c:v>
                </c:pt>
                <c:pt idx="9">
                  <c:v>-1.0079999999999814</c:v>
                </c:pt>
                <c:pt idx="10">
                  <c:v>-1.4780000000000086</c:v>
                </c:pt>
                <c:pt idx="11">
                  <c:v>-2.0400000000000205</c:v>
                </c:pt>
                <c:pt idx="12">
                  <c:v>-2.0199999999999818</c:v>
                </c:pt>
                <c:pt idx="13">
                  <c:v>-2.1000000000000227</c:v>
                </c:pt>
                <c:pt idx="14">
                  <c:v>-1.6800000000000068</c:v>
                </c:pt>
                <c:pt idx="15">
                  <c:v>-1.5</c:v>
                </c:pt>
                <c:pt idx="16">
                  <c:v>-1.8029999999999973</c:v>
                </c:pt>
                <c:pt idx="17">
                  <c:v>-1.8799999999999955</c:v>
                </c:pt>
                <c:pt idx="18" formatCode="General">
                  <c:v>-1.5600000000000023</c:v>
                </c:pt>
                <c:pt idx="19" formatCode="General">
                  <c:v>-0.51999999999998181</c:v>
                </c:pt>
                <c:pt idx="20">
                  <c:v>-1.3999999999999773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49-4755-9A94-ED8AEC344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41201664"/>
        <c:axId val="1"/>
      </c:barChart>
      <c:catAx>
        <c:axId val="144120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168701442841289"/>
              <c:y val="0.8972267536704731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3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  <c:min val="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3.5516093229744729E-2"/>
              <c:y val="0.43556280587275692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441201664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49722530521646"/>
          <c:y val="0.27406199021207178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P.85 </a:t>
            </a:r>
            <a:r>
              <a:rPr lang="th-TH"/>
              <a:t>น้ำลี้ บ้านหล่ายแก้ว อ.ลี้ จ.ลำพูน</a:t>
            </a:r>
          </a:p>
        </c:rich>
      </c:tx>
      <c:layout>
        <c:manualLayout>
          <c:xMode val="edge"/>
          <c:yMode val="edge"/>
          <c:x val="0.3412616339193381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5625646328852"/>
          <c:y val="0.24745762711864408"/>
          <c:w val="0.78283350568769394"/>
          <c:h val="0.5745762711864407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7D-4F35-853B-C4CC44DB94D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P.85'!$A$9:$A$29</c:f>
              <c:numCache>
                <c:formatCode>General</c:formatCod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'Data P.85'!$C$9:$C$29</c:f>
              <c:numCache>
                <c:formatCode>0.00</c:formatCode>
                <c:ptCount val="21"/>
                <c:pt idx="0">
                  <c:v>19.399999999999999</c:v>
                </c:pt>
                <c:pt idx="1">
                  <c:v>49.75</c:v>
                </c:pt>
                <c:pt idx="2">
                  <c:v>78.45</c:v>
                </c:pt>
                <c:pt idx="3">
                  <c:v>261.7</c:v>
                </c:pt>
                <c:pt idx="4">
                  <c:v>196</c:v>
                </c:pt>
                <c:pt idx="5">
                  <c:v>139.80000000000001</c:v>
                </c:pt>
                <c:pt idx="6">
                  <c:v>246.48</c:v>
                </c:pt>
                <c:pt idx="7">
                  <c:v>428.12</c:v>
                </c:pt>
                <c:pt idx="8">
                  <c:v>420.75</c:v>
                </c:pt>
                <c:pt idx="9">
                  <c:v>63.49</c:v>
                </c:pt>
                <c:pt idx="10">
                  <c:v>114.04</c:v>
                </c:pt>
                <c:pt idx="11">
                  <c:v>199.05</c:v>
                </c:pt>
                <c:pt idx="12">
                  <c:v>0.35</c:v>
                </c:pt>
                <c:pt idx="13">
                  <c:v>106.3</c:v>
                </c:pt>
                <c:pt idx="14">
                  <c:v>198.18</c:v>
                </c:pt>
                <c:pt idx="15">
                  <c:v>163.06</c:v>
                </c:pt>
                <c:pt idx="16">
                  <c:v>37.520000000000003</c:v>
                </c:pt>
                <c:pt idx="17">
                  <c:v>65.900000000000006</c:v>
                </c:pt>
                <c:pt idx="18">
                  <c:v>240.05</c:v>
                </c:pt>
                <c:pt idx="19">
                  <c:v>392.5</c:v>
                </c:pt>
                <c:pt idx="20">
                  <c:v>391.9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D-4F35-853B-C4CC44DB9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41198304"/>
        <c:axId val="1"/>
      </c:barChart>
      <c:catAx>
        <c:axId val="144119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500517063081694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441198304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P.85 </a:t>
            </a:r>
            <a:r>
              <a:rPr lang="th-TH"/>
              <a:t>น้ำลี้ บ้านหล่ายแก้ว อ.ลี้ จ.ลำพูน</a:t>
            </a:r>
          </a:p>
        </c:rich>
      </c:tx>
      <c:layout>
        <c:manualLayout>
          <c:xMode val="edge"/>
          <c:yMode val="edge"/>
          <c:x val="0.33815925542916236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71975180972078"/>
          <c:y val="0.24745762711864408"/>
          <c:w val="0.78697001034126168"/>
          <c:h val="0.574576271186440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P.85'!$A$9:$A$29</c:f>
              <c:numCache>
                <c:formatCode>General</c:formatCod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'Data P.85'!$I$9:$I$29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8.9999999999999993E-3</c:v>
                </c:pt>
                <c:pt idx="4">
                  <c:v>0.01</c:v>
                </c:pt>
                <c:pt idx="5">
                  <c:v>5.6000000000000001E-2</c:v>
                </c:pt>
                <c:pt idx="6">
                  <c:v>0.04</c:v>
                </c:pt>
                <c:pt idx="7">
                  <c:v>0.02</c:v>
                </c:pt>
                <c:pt idx="8">
                  <c:v>0.12</c:v>
                </c:pt>
                <c:pt idx="9">
                  <c:v>0.16</c:v>
                </c:pt>
                <c:pt idx="10">
                  <c:v>0.04</c:v>
                </c:pt>
                <c:pt idx="11" formatCode="0.000">
                  <c:v>5.0000000000000001E-3</c:v>
                </c:pt>
                <c:pt idx="12">
                  <c:v>0</c:v>
                </c:pt>
                <c:pt idx="13">
                  <c:v>0</c:v>
                </c:pt>
                <c:pt idx="14">
                  <c:v>0.03</c:v>
                </c:pt>
                <c:pt idx="15">
                  <c:v>0.03</c:v>
                </c:pt>
                <c:pt idx="16">
                  <c:v>0</c:v>
                </c:pt>
                <c:pt idx="17">
                  <c:v>0</c:v>
                </c:pt>
                <c:pt idx="18">
                  <c:v>5.5E-2</c:v>
                </c:pt>
                <c:pt idx="19">
                  <c:v>0.56000000000000005</c:v>
                </c:pt>
                <c:pt idx="2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9-4C2F-B646-DFFB31B61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41204544"/>
        <c:axId val="1"/>
      </c:barChart>
      <c:catAx>
        <c:axId val="144120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293691830403307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44120454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7DC831-D5FF-589A-BF93-21C345F58B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F6CC05-7754-9CA1-34DA-A5C3EBE91F8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9B3AB8-26A6-7E55-C7F5-AF7CFED33A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42"/>
  <sheetViews>
    <sheetView tabSelected="1" workbookViewId="0">
      <selection activeCell="R30" sqref="R30"/>
    </sheetView>
  </sheetViews>
  <sheetFormatPr defaultRowHeight="21" x14ac:dyDescent="0.45"/>
  <cols>
    <col min="1" max="1" width="4.83203125" style="1" customWidth="1"/>
    <col min="2" max="2" width="6.83203125" style="6" customWidth="1"/>
    <col min="3" max="3" width="8.1640625" style="6" customWidth="1"/>
    <col min="4" max="4" width="7.6640625" style="11" customWidth="1"/>
    <col min="5" max="5" width="6.83203125" style="1" customWidth="1"/>
    <col min="6" max="6" width="8.1640625" style="6" customWidth="1"/>
    <col min="7" max="7" width="7.6640625" style="11" customWidth="1"/>
    <col min="8" max="8" width="6.83203125" style="6" customWidth="1"/>
    <col min="9" max="9" width="8.33203125" style="6" customWidth="1"/>
    <col min="10" max="10" width="7.6640625" style="11" customWidth="1"/>
    <col min="11" max="11" width="6.8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41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1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4" customHeight="1" x14ac:dyDescent="0.5">
      <c r="A3" s="12" t="s">
        <v>2</v>
      </c>
      <c r="B3" s="58"/>
      <c r="C3" s="58"/>
      <c r="D3" s="59"/>
      <c r="E3" s="58"/>
      <c r="F3" s="58"/>
      <c r="G3" s="59"/>
      <c r="H3" s="58"/>
      <c r="I3" s="60"/>
      <c r="J3" s="61"/>
      <c r="K3" s="62"/>
      <c r="L3" s="13" t="s">
        <v>3</v>
      </c>
      <c r="M3" s="61"/>
      <c r="N3" s="58"/>
      <c r="O3" s="58"/>
      <c r="AN3" s="14"/>
      <c r="AO3" s="6"/>
    </row>
    <row r="4" spans="1:41" ht="22.5" customHeight="1" x14ac:dyDescent="0.45">
      <c r="A4" s="63" t="s">
        <v>4</v>
      </c>
      <c r="B4" s="64"/>
      <c r="C4" s="64"/>
      <c r="D4" s="59"/>
      <c r="E4" s="58"/>
      <c r="F4" s="58"/>
      <c r="G4" s="59"/>
      <c r="H4" s="58"/>
      <c r="I4" s="65"/>
      <c r="J4" s="66"/>
      <c r="K4" s="62"/>
      <c r="L4" s="62"/>
      <c r="M4" s="61"/>
      <c r="N4" s="58"/>
      <c r="O4" s="58"/>
      <c r="Q4" s="1">
        <v>290.36799999999999</v>
      </c>
      <c r="AN4" s="14"/>
      <c r="AO4" s="6"/>
    </row>
    <row r="5" spans="1:41" x14ac:dyDescent="0.45">
      <c r="A5" s="67"/>
      <c r="B5" s="68" t="s">
        <v>5</v>
      </c>
      <c r="C5" s="69"/>
      <c r="D5" s="15"/>
      <c r="E5" s="16"/>
      <c r="F5" s="16"/>
      <c r="G5" s="17"/>
      <c r="H5" s="70" t="s">
        <v>6</v>
      </c>
      <c r="I5" s="16"/>
      <c r="J5" s="70"/>
      <c r="K5" s="16"/>
      <c r="L5" s="16"/>
      <c r="M5" s="17"/>
      <c r="N5" s="71" t="s">
        <v>7</v>
      </c>
      <c r="O5" s="18"/>
      <c r="AN5" s="14"/>
      <c r="AO5" s="6"/>
    </row>
    <row r="6" spans="1:41" x14ac:dyDescent="0.45">
      <c r="A6" s="72" t="s">
        <v>8</v>
      </c>
      <c r="B6" s="73" t="s">
        <v>9</v>
      </c>
      <c r="C6" s="74"/>
      <c r="D6" s="75"/>
      <c r="E6" s="73" t="s">
        <v>10</v>
      </c>
      <c r="F6" s="76"/>
      <c r="G6" s="75"/>
      <c r="H6" s="73" t="s">
        <v>9</v>
      </c>
      <c r="I6" s="76"/>
      <c r="J6" s="75"/>
      <c r="K6" s="73" t="s">
        <v>10</v>
      </c>
      <c r="L6" s="76"/>
      <c r="M6" s="77"/>
      <c r="N6" s="78" t="s">
        <v>1</v>
      </c>
      <c r="O6" s="73"/>
      <c r="AN6" s="14"/>
      <c r="AO6" s="19"/>
    </row>
    <row r="7" spans="1:41" s="6" customFormat="1" x14ac:dyDescent="0.45">
      <c r="A7" s="79" t="s">
        <v>11</v>
      </c>
      <c r="B7" s="20" t="s">
        <v>12</v>
      </c>
      <c r="C7" s="20" t="s">
        <v>13</v>
      </c>
      <c r="D7" s="21" t="s">
        <v>14</v>
      </c>
      <c r="E7" s="22" t="s">
        <v>12</v>
      </c>
      <c r="F7" s="20" t="s">
        <v>13</v>
      </c>
      <c r="G7" s="21" t="s">
        <v>14</v>
      </c>
      <c r="H7" s="20" t="s">
        <v>12</v>
      </c>
      <c r="I7" s="22" t="s">
        <v>13</v>
      </c>
      <c r="J7" s="21" t="s">
        <v>14</v>
      </c>
      <c r="K7" s="23" t="s">
        <v>12</v>
      </c>
      <c r="L7" s="23" t="s">
        <v>13</v>
      </c>
      <c r="M7" s="24" t="s">
        <v>14</v>
      </c>
      <c r="N7" s="23" t="s">
        <v>13</v>
      </c>
      <c r="O7" s="23" t="s">
        <v>15</v>
      </c>
      <c r="AN7" s="14"/>
    </row>
    <row r="8" spans="1:41" x14ac:dyDescent="0.45">
      <c r="A8" s="80"/>
      <c r="B8" s="25" t="s">
        <v>16</v>
      </c>
      <c r="C8" s="26" t="s">
        <v>17</v>
      </c>
      <c r="D8" s="27"/>
      <c r="E8" s="25" t="s">
        <v>16</v>
      </c>
      <c r="F8" s="26" t="s">
        <v>17</v>
      </c>
      <c r="G8" s="27"/>
      <c r="H8" s="25" t="s">
        <v>16</v>
      </c>
      <c r="I8" s="26" t="s">
        <v>17</v>
      </c>
      <c r="J8" s="28"/>
      <c r="K8" s="25" t="s">
        <v>16</v>
      </c>
      <c r="L8" s="26" t="s">
        <v>17</v>
      </c>
      <c r="M8" s="29"/>
      <c r="N8" s="26" t="s">
        <v>18</v>
      </c>
      <c r="O8" s="25" t="s">
        <v>17</v>
      </c>
      <c r="Q8" s="57" t="s">
        <v>5</v>
      </c>
      <c r="R8" s="57" t="s">
        <v>6</v>
      </c>
      <c r="AN8" s="14"/>
      <c r="AO8" s="6"/>
    </row>
    <row r="9" spans="1:41" ht="18" customHeight="1" x14ac:dyDescent="0.45">
      <c r="A9" s="37">
        <v>2546</v>
      </c>
      <c r="B9" s="81">
        <v>291.61</v>
      </c>
      <c r="C9" s="40">
        <v>19.399999999999999</v>
      </c>
      <c r="D9" s="39">
        <v>38258</v>
      </c>
      <c r="E9" s="81">
        <v>291.58999999999997</v>
      </c>
      <c r="F9" s="40">
        <v>18.8</v>
      </c>
      <c r="G9" s="39">
        <v>38258</v>
      </c>
      <c r="H9" s="82">
        <v>290.3</v>
      </c>
      <c r="I9" s="41" t="s">
        <v>19</v>
      </c>
      <c r="J9" s="39">
        <v>235993</v>
      </c>
      <c r="K9" s="81">
        <v>290.3</v>
      </c>
      <c r="L9" s="40">
        <v>0.01</v>
      </c>
      <c r="M9" s="39">
        <v>38031</v>
      </c>
      <c r="N9" s="42">
        <v>36.362000000000002</v>
      </c>
      <c r="O9" s="43">
        <v>1.1499999999999999</v>
      </c>
      <c r="Q9" s="6">
        <v>1.24</v>
      </c>
      <c r="R9" s="6">
        <f>H9-Q$4</f>
        <v>-6.7999999999983629E-2</v>
      </c>
      <c r="T9" s="6"/>
      <c r="AN9" s="14"/>
      <c r="AO9" s="10"/>
    </row>
    <row r="10" spans="1:41" ht="18" customHeight="1" x14ac:dyDescent="0.45">
      <c r="A10" s="37">
        <v>2547</v>
      </c>
      <c r="B10" s="81">
        <v>294.07</v>
      </c>
      <c r="C10" s="40">
        <v>49.75</v>
      </c>
      <c r="D10" s="39">
        <v>38200</v>
      </c>
      <c r="E10" s="81">
        <v>293.89</v>
      </c>
      <c r="F10" s="40">
        <v>45.2</v>
      </c>
      <c r="G10" s="39">
        <v>38247</v>
      </c>
      <c r="H10" s="82">
        <v>290.07</v>
      </c>
      <c r="I10" s="41" t="s">
        <v>19</v>
      </c>
      <c r="J10" s="39">
        <v>236386</v>
      </c>
      <c r="K10" s="81">
        <v>290.55</v>
      </c>
      <c r="L10" s="40">
        <v>0.02</v>
      </c>
      <c r="M10" s="39">
        <v>38079</v>
      </c>
      <c r="N10" s="42">
        <v>66.2</v>
      </c>
      <c r="O10" s="43">
        <v>2.1</v>
      </c>
      <c r="Q10" s="6">
        <v>3.7</v>
      </c>
      <c r="R10" s="6">
        <f t="shared" ref="R10:R12" si="0">H10-Q$4</f>
        <v>-0.29800000000000182</v>
      </c>
      <c r="T10" s="6"/>
      <c r="AN10" s="14"/>
      <c r="AO10" s="6"/>
    </row>
    <row r="11" spans="1:41" ht="18" customHeight="1" x14ac:dyDescent="0.45">
      <c r="A11" s="37">
        <v>2548</v>
      </c>
      <c r="B11" s="81">
        <v>293.07</v>
      </c>
      <c r="C11" s="40">
        <v>78.45</v>
      </c>
      <c r="D11" s="39">
        <v>38608</v>
      </c>
      <c r="E11" s="81">
        <v>292.95</v>
      </c>
      <c r="F11" s="40">
        <v>72.64</v>
      </c>
      <c r="G11" s="39">
        <v>38608</v>
      </c>
      <c r="H11" s="82">
        <v>290.07</v>
      </c>
      <c r="I11" s="41">
        <v>0</v>
      </c>
      <c r="J11" s="39">
        <v>236860</v>
      </c>
      <c r="K11" s="81">
        <v>290.07</v>
      </c>
      <c r="L11" s="40">
        <v>0</v>
      </c>
      <c r="M11" s="39">
        <v>38533</v>
      </c>
      <c r="N11" s="42">
        <v>116.05852799999998</v>
      </c>
      <c r="O11" s="43">
        <v>3.680191780821926</v>
      </c>
      <c r="Q11" s="6">
        <v>2.7</v>
      </c>
      <c r="R11" s="6">
        <f t="shared" si="0"/>
        <v>-0.29800000000000182</v>
      </c>
      <c r="T11" s="6"/>
    </row>
    <row r="12" spans="1:41" ht="18" customHeight="1" x14ac:dyDescent="0.45">
      <c r="A12" s="37">
        <v>2549</v>
      </c>
      <c r="B12" s="83">
        <v>293.87</v>
      </c>
      <c r="C12" s="38">
        <v>261.7</v>
      </c>
      <c r="D12" s="39">
        <v>38984</v>
      </c>
      <c r="E12" s="81">
        <v>293.27999999999997</v>
      </c>
      <c r="F12" s="40">
        <v>198.9</v>
      </c>
      <c r="G12" s="39">
        <v>38984</v>
      </c>
      <c r="H12" s="82">
        <v>290.07</v>
      </c>
      <c r="I12" s="41">
        <v>8.9999999999999993E-3</v>
      </c>
      <c r="J12" s="39">
        <v>38807</v>
      </c>
      <c r="K12" s="81">
        <v>290.07</v>
      </c>
      <c r="L12" s="41">
        <v>8.9999999999999993E-3</v>
      </c>
      <c r="M12" s="39">
        <v>38807</v>
      </c>
      <c r="N12" s="42">
        <v>367.49099999999999</v>
      </c>
      <c r="O12" s="43">
        <v>11.65</v>
      </c>
      <c r="Q12" s="6">
        <v>3.5</v>
      </c>
      <c r="R12" s="6">
        <f t="shared" si="0"/>
        <v>-0.29800000000000182</v>
      </c>
      <c r="T12" s="6"/>
    </row>
    <row r="13" spans="1:41" ht="18" customHeight="1" x14ac:dyDescent="0.45">
      <c r="A13" s="37">
        <v>2550</v>
      </c>
      <c r="B13" s="81">
        <v>293.22000000000003</v>
      </c>
      <c r="C13" s="40">
        <v>196</v>
      </c>
      <c r="D13" s="39">
        <v>38997</v>
      </c>
      <c r="E13" s="81">
        <v>292.67</v>
      </c>
      <c r="F13" s="40">
        <v>144.30000000000001</v>
      </c>
      <c r="G13" s="39">
        <v>38997</v>
      </c>
      <c r="H13" s="82">
        <v>289.87</v>
      </c>
      <c r="I13" s="41">
        <v>0.01</v>
      </c>
      <c r="J13" s="39">
        <v>38837</v>
      </c>
      <c r="K13" s="81">
        <v>289.87</v>
      </c>
      <c r="L13" s="40">
        <v>0.01</v>
      </c>
      <c r="M13" s="39">
        <v>38837</v>
      </c>
      <c r="N13" s="42">
        <v>290.05</v>
      </c>
      <c r="O13" s="43">
        <f t="shared" ref="O13:O22" si="1">N13*0.0317097</f>
        <v>9.1973984850000008</v>
      </c>
      <c r="Q13" s="6">
        <v>2.8500000000000227</v>
      </c>
      <c r="R13" s="6">
        <v>-0.49799999999999045</v>
      </c>
      <c r="T13" s="6"/>
    </row>
    <row r="14" spans="1:41" ht="18" customHeight="1" x14ac:dyDescent="0.45">
      <c r="A14" s="37">
        <v>2551</v>
      </c>
      <c r="B14" s="81">
        <v>292.62</v>
      </c>
      <c r="C14" s="40">
        <v>139.80000000000001</v>
      </c>
      <c r="D14" s="39">
        <v>38997</v>
      </c>
      <c r="E14" s="81">
        <v>292.48</v>
      </c>
      <c r="F14" s="40">
        <v>127.2</v>
      </c>
      <c r="G14" s="39">
        <v>38997</v>
      </c>
      <c r="H14" s="82">
        <v>290.07</v>
      </c>
      <c r="I14" s="41">
        <v>5.6000000000000001E-2</v>
      </c>
      <c r="J14" s="39">
        <v>38808</v>
      </c>
      <c r="K14" s="81">
        <v>290.07</v>
      </c>
      <c r="L14" s="40">
        <v>5.6000000000000001E-2</v>
      </c>
      <c r="M14" s="39">
        <v>38808</v>
      </c>
      <c r="N14" s="42">
        <v>206.65</v>
      </c>
      <c r="O14" s="43">
        <f t="shared" si="1"/>
        <v>6.5528095049999999</v>
      </c>
      <c r="Q14" s="6">
        <v>2.2520000000000095</v>
      </c>
      <c r="R14" s="6">
        <v>-0.29800000000000182</v>
      </c>
      <c r="T14" s="6"/>
    </row>
    <row r="15" spans="1:41" ht="18" customHeight="1" x14ac:dyDescent="0.45">
      <c r="A15" s="37">
        <v>2552</v>
      </c>
      <c r="B15" s="82">
        <v>293.57</v>
      </c>
      <c r="C15" s="41">
        <v>246.48</v>
      </c>
      <c r="D15" s="44">
        <v>38994</v>
      </c>
      <c r="E15" s="82">
        <v>293.23</v>
      </c>
      <c r="F15" s="41">
        <v>209.3</v>
      </c>
      <c r="G15" s="44">
        <v>38994</v>
      </c>
      <c r="H15" s="82">
        <v>289.94</v>
      </c>
      <c r="I15" s="41">
        <v>0.04</v>
      </c>
      <c r="J15" s="44">
        <v>40268</v>
      </c>
      <c r="K15" s="82">
        <v>289.94</v>
      </c>
      <c r="L15" s="41">
        <v>0.04</v>
      </c>
      <c r="M15" s="39">
        <v>38807</v>
      </c>
      <c r="N15" s="84">
        <v>441.65</v>
      </c>
      <c r="O15" s="43">
        <f t="shared" si="1"/>
        <v>14.004589005</v>
      </c>
      <c r="Q15" s="6">
        <v>3.1999999999999886</v>
      </c>
      <c r="R15" s="6">
        <v>-0.43000000000000682</v>
      </c>
      <c r="T15" s="6"/>
    </row>
    <row r="16" spans="1:41" ht="18" customHeight="1" x14ac:dyDescent="0.45">
      <c r="A16" s="37">
        <v>2553</v>
      </c>
      <c r="B16" s="81">
        <v>294.47000000000003</v>
      </c>
      <c r="C16" s="40">
        <v>428.12</v>
      </c>
      <c r="D16" s="44">
        <v>40473</v>
      </c>
      <c r="E16" s="81">
        <v>294.37</v>
      </c>
      <c r="F16" s="40">
        <v>407.2</v>
      </c>
      <c r="G16" s="44">
        <v>40473</v>
      </c>
      <c r="H16" s="82">
        <v>289.92</v>
      </c>
      <c r="I16" s="41">
        <v>0.02</v>
      </c>
      <c r="J16" s="44">
        <v>40360</v>
      </c>
      <c r="K16" s="81">
        <v>289.92</v>
      </c>
      <c r="L16" s="40">
        <v>0.02</v>
      </c>
      <c r="M16" s="39">
        <v>40360</v>
      </c>
      <c r="N16" s="42">
        <v>315.52</v>
      </c>
      <c r="O16" s="43">
        <f t="shared" si="1"/>
        <v>10.005044544</v>
      </c>
      <c r="Q16" s="6">
        <v>4.1000000000000227</v>
      </c>
      <c r="R16" s="6">
        <v>-0.44999999999998863</v>
      </c>
      <c r="T16" s="6"/>
    </row>
    <row r="17" spans="1:20" ht="18" customHeight="1" x14ac:dyDescent="0.45">
      <c r="A17" s="37">
        <v>2554</v>
      </c>
      <c r="B17" s="81">
        <v>294.85000000000002</v>
      </c>
      <c r="C17" s="40">
        <v>420.75</v>
      </c>
      <c r="D17" s="44">
        <v>40820</v>
      </c>
      <c r="E17" s="81">
        <v>294.66000000000003</v>
      </c>
      <c r="F17" s="40">
        <v>384.4</v>
      </c>
      <c r="G17" s="44">
        <v>40820</v>
      </c>
      <c r="H17" s="82">
        <v>289.45999999999998</v>
      </c>
      <c r="I17" s="41">
        <v>0.12</v>
      </c>
      <c r="J17" s="44">
        <v>40569</v>
      </c>
      <c r="K17" s="81">
        <v>289.45999999999998</v>
      </c>
      <c r="L17" s="40">
        <v>0.12</v>
      </c>
      <c r="M17" s="44">
        <v>40569</v>
      </c>
      <c r="N17" s="42">
        <v>666.08</v>
      </c>
      <c r="O17" s="43">
        <f t="shared" si="1"/>
        <v>21.121196976</v>
      </c>
      <c r="Q17" s="6">
        <v>4.4800000000000182</v>
      </c>
      <c r="R17" s="6">
        <v>-0.90999999999996817</v>
      </c>
      <c r="T17" s="6"/>
    </row>
    <row r="18" spans="1:20" ht="18" customHeight="1" x14ac:dyDescent="0.45">
      <c r="A18" s="37">
        <v>2555</v>
      </c>
      <c r="B18" s="81">
        <v>291.54000000000002</v>
      </c>
      <c r="C18" s="40">
        <v>63.49</v>
      </c>
      <c r="D18" s="44">
        <v>41168</v>
      </c>
      <c r="E18" s="81">
        <v>291.43</v>
      </c>
      <c r="F18" s="40">
        <v>57.06</v>
      </c>
      <c r="G18" s="44">
        <v>41161</v>
      </c>
      <c r="H18" s="82">
        <v>289.36</v>
      </c>
      <c r="I18" s="41">
        <v>0.16</v>
      </c>
      <c r="J18" s="44">
        <v>41095</v>
      </c>
      <c r="K18" s="81">
        <v>289.36</v>
      </c>
      <c r="L18" s="40">
        <v>0.16</v>
      </c>
      <c r="M18" s="44">
        <v>41095</v>
      </c>
      <c r="N18" s="42">
        <v>147.82</v>
      </c>
      <c r="O18" s="43">
        <f t="shared" si="1"/>
        <v>4.6873278539999994</v>
      </c>
      <c r="Q18" s="6">
        <v>1.1700000000000159</v>
      </c>
      <c r="R18" s="6">
        <v>-1.0079999999999814</v>
      </c>
      <c r="T18" s="6"/>
    </row>
    <row r="19" spans="1:20" ht="18" customHeight="1" x14ac:dyDescent="0.45">
      <c r="A19" s="37">
        <v>2556</v>
      </c>
      <c r="B19" s="81">
        <v>292.2</v>
      </c>
      <c r="C19" s="40">
        <v>114.04</v>
      </c>
      <c r="D19" s="44">
        <v>41532</v>
      </c>
      <c r="E19" s="81">
        <v>292.02</v>
      </c>
      <c r="F19" s="40">
        <v>99.8</v>
      </c>
      <c r="G19" s="44">
        <v>41532</v>
      </c>
      <c r="H19" s="82">
        <v>288.89</v>
      </c>
      <c r="I19" s="41">
        <v>0.04</v>
      </c>
      <c r="J19" s="44">
        <v>41343</v>
      </c>
      <c r="K19" s="81">
        <v>288.89</v>
      </c>
      <c r="L19" s="40">
        <v>0.04</v>
      </c>
      <c r="M19" s="44">
        <v>41343</v>
      </c>
      <c r="N19" s="42">
        <v>163.25</v>
      </c>
      <c r="O19" s="43">
        <f t="shared" si="1"/>
        <v>5.1766085249999998</v>
      </c>
      <c r="Q19" s="6">
        <v>1.8299999999999841</v>
      </c>
      <c r="R19" s="6">
        <v>-1.4780000000000086</v>
      </c>
      <c r="T19" s="6"/>
    </row>
    <row r="20" spans="1:20" ht="18" customHeight="1" x14ac:dyDescent="0.45">
      <c r="A20" s="37">
        <v>2557</v>
      </c>
      <c r="B20" s="81">
        <v>292.07</v>
      </c>
      <c r="C20" s="40">
        <v>199.05</v>
      </c>
      <c r="D20" s="39">
        <v>41936</v>
      </c>
      <c r="E20" s="81">
        <v>291.75</v>
      </c>
      <c r="F20" s="40">
        <v>163.75</v>
      </c>
      <c r="G20" s="44">
        <v>41936</v>
      </c>
      <c r="H20" s="82">
        <v>288.33</v>
      </c>
      <c r="I20" s="85">
        <v>5.0000000000000001E-3</v>
      </c>
      <c r="J20" s="44">
        <v>41699</v>
      </c>
      <c r="K20" s="81">
        <v>288.33</v>
      </c>
      <c r="L20" s="86">
        <v>5.0000000000000001E-3</v>
      </c>
      <c r="M20" s="44">
        <v>41699</v>
      </c>
      <c r="N20" s="42">
        <v>182.01</v>
      </c>
      <c r="O20" s="43">
        <f t="shared" si="1"/>
        <v>5.771482497</v>
      </c>
      <c r="Q20" s="6">
        <v>1.6999999999999886</v>
      </c>
      <c r="R20" s="6">
        <v>-2.0400000000000205</v>
      </c>
      <c r="T20" s="6"/>
    </row>
    <row r="21" spans="1:20" ht="18" customHeight="1" x14ac:dyDescent="0.45">
      <c r="A21" s="37">
        <v>2558</v>
      </c>
      <c r="B21" s="81">
        <v>290.17</v>
      </c>
      <c r="C21" s="40">
        <v>0.35</v>
      </c>
      <c r="D21" s="39">
        <v>42346</v>
      </c>
      <c r="E21" s="81">
        <v>290.08999999999997</v>
      </c>
      <c r="F21" s="40">
        <v>0.59</v>
      </c>
      <c r="G21" s="44">
        <v>42346</v>
      </c>
      <c r="H21" s="82">
        <v>288.35000000000002</v>
      </c>
      <c r="I21" s="41">
        <v>0</v>
      </c>
      <c r="J21" s="44">
        <v>42248</v>
      </c>
      <c r="K21" s="81">
        <v>288.35000000000002</v>
      </c>
      <c r="L21" s="40">
        <v>0</v>
      </c>
      <c r="M21" s="44">
        <v>42248</v>
      </c>
      <c r="N21" s="42">
        <v>5.32</v>
      </c>
      <c r="O21" s="43">
        <f t="shared" si="1"/>
        <v>0.168695604</v>
      </c>
      <c r="Q21" s="6">
        <v>-0.19999999999998863</v>
      </c>
      <c r="R21" s="6">
        <v>-2.0199999999999818</v>
      </c>
      <c r="T21" s="6"/>
    </row>
    <row r="22" spans="1:20" ht="18" customHeight="1" x14ac:dyDescent="0.45">
      <c r="A22" s="37">
        <v>2559</v>
      </c>
      <c r="B22" s="81">
        <v>291.63</v>
      </c>
      <c r="C22" s="40">
        <v>106.3</v>
      </c>
      <c r="D22" s="39">
        <v>42628</v>
      </c>
      <c r="E22" s="81">
        <v>291.49</v>
      </c>
      <c r="F22" s="40">
        <v>92.55</v>
      </c>
      <c r="G22" s="44">
        <v>42628</v>
      </c>
      <c r="H22" s="82">
        <v>288.27</v>
      </c>
      <c r="I22" s="41">
        <v>0</v>
      </c>
      <c r="J22" s="44">
        <v>42535</v>
      </c>
      <c r="K22" s="81">
        <v>288.29000000000002</v>
      </c>
      <c r="L22" s="40">
        <v>0</v>
      </c>
      <c r="M22" s="44">
        <v>42535</v>
      </c>
      <c r="N22" s="42">
        <v>79.959999999999994</v>
      </c>
      <c r="O22" s="43">
        <f t="shared" si="1"/>
        <v>2.535507612</v>
      </c>
      <c r="Q22" s="6">
        <v>1.2599999999999909</v>
      </c>
      <c r="R22" s="6">
        <v>-2.1000000000000227</v>
      </c>
      <c r="T22" s="6"/>
    </row>
    <row r="23" spans="1:20" ht="18" customHeight="1" x14ac:dyDescent="0.45">
      <c r="A23" s="37">
        <v>2560</v>
      </c>
      <c r="B23" s="81">
        <v>292.23</v>
      </c>
      <c r="C23" s="40">
        <v>198.18</v>
      </c>
      <c r="D23" s="39">
        <v>43014</v>
      </c>
      <c r="E23" s="81">
        <v>291.99</v>
      </c>
      <c r="F23" s="40">
        <v>157.47999999999999</v>
      </c>
      <c r="G23" s="39">
        <v>43379</v>
      </c>
      <c r="H23" s="82">
        <v>288.69</v>
      </c>
      <c r="I23" s="41">
        <v>0.03</v>
      </c>
      <c r="J23" s="39">
        <v>43221</v>
      </c>
      <c r="K23" s="81">
        <v>288.69</v>
      </c>
      <c r="L23" s="40">
        <v>0.03</v>
      </c>
      <c r="M23" s="39">
        <v>43221</v>
      </c>
      <c r="N23" s="42">
        <v>298.74</v>
      </c>
      <c r="O23" s="43">
        <v>9.4700000000000006</v>
      </c>
      <c r="Q23" s="6">
        <v>1.8600000000000136</v>
      </c>
      <c r="R23" s="6">
        <v>-1.6800000000000068</v>
      </c>
      <c r="T23" s="6"/>
    </row>
    <row r="24" spans="1:20" ht="18" customHeight="1" x14ac:dyDescent="0.45">
      <c r="A24" s="37">
        <v>2561</v>
      </c>
      <c r="B24" s="81">
        <v>292.24</v>
      </c>
      <c r="C24" s="40">
        <v>163.06</v>
      </c>
      <c r="D24" s="39">
        <v>43397</v>
      </c>
      <c r="E24" s="81">
        <v>291.72000000000003</v>
      </c>
      <c r="F24" s="40">
        <v>105.12</v>
      </c>
      <c r="G24" s="39">
        <v>43762</v>
      </c>
      <c r="H24" s="82">
        <v>288.87</v>
      </c>
      <c r="I24" s="41">
        <v>0.03</v>
      </c>
      <c r="J24" s="39">
        <v>43544</v>
      </c>
      <c r="K24" s="81">
        <v>288.87</v>
      </c>
      <c r="L24" s="40">
        <v>0.03</v>
      </c>
      <c r="M24" s="39">
        <v>43545</v>
      </c>
      <c r="N24" s="42">
        <v>95.19</v>
      </c>
      <c r="O24" s="43">
        <v>3.02</v>
      </c>
      <c r="Q24" s="6">
        <v>1.8700000000000045</v>
      </c>
      <c r="R24" s="6">
        <v>-1.5</v>
      </c>
    </row>
    <row r="25" spans="1:20" ht="18" customHeight="1" x14ac:dyDescent="0.45">
      <c r="A25" s="37">
        <v>2562</v>
      </c>
      <c r="B25" s="81">
        <v>290.87</v>
      </c>
      <c r="C25" s="40">
        <v>37.520000000000003</v>
      </c>
      <c r="D25" s="39">
        <v>43709</v>
      </c>
      <c r="E25" s="81">
        <v>290.82</v>
      </c>
      <c r="F25" s="40">
        <v>34.65</v>
      </c>
      <c r="G25" s="39">
        <v>44077</v>
      </c>
      <c r="H25" s="81">
        <v>288.57</v>
      </c>
      <c r="I25" s="40">
        <v>0</v>
      </c>
      <c r="J25" s="39">
        <v>44046</v>
      </c>
      <c r="K25" s="81">
        <v>288.57</v>
      </c>
      <c r="L25" s="40">
        <v>0</v>
      </c>
      <c r="M25" s="39">
        <v>44047</v>
      </c>
      <c r="N25" s="42">
        <v>42.31</v>
      </c>
      <c r="O25" s="43">
        <v>1.34</v>
      </c>
      <c r="Q25" s="6">
        <v>0.5</v>
      </c>
      <c r="R25" s="6">
        <v>-1.8029999999999973</v>
      </c>
    </row>
    <row r="26" spans="1:20" ht="18" customHeight="1" x14ac:dyDescent="0.45">
      <c r="A26" s="37">
        <v>2563</v>
      </c>
      <c r="B26" s="81">
        <v>291.22000000000003</v>
      </c>
      <c r="C26" s="40">
        <v>65.900000000000006</v>
      </c>
      <c r="D26" s="39">
        <v>44100</v>
      </c>
      <c r="E26" s="87">
        <v>291.05</v>
      </c>
      <c r="F26" s="40">
        <v>53.25</v>
      </c>
      <c r="G26" s="39">
        <v>44096</v>
      </c>
      <c r="H26" s="81">
        <v>288.49</v>
      </c>
      <c r="I26" s="40">
        <v>0</v>
      </c>
      <c r="J26" s="39">
        <v>44013</v>
      </c>
      <c r="K26" s="81">
        <v>288.49</v>
      </c>
      <c r="L26" s="40">
        <v>0</v>
      </c>
      <c r="M26" s="39">
        <v>44013</v>
      </c>
      <c r="N26" s="42">
        <v>61.72</v>
      </c>
      <c r="O26" s="43">
        <v>1.96</v>
      </c>
      <c r="Q26" s="6">
        <v>0.85000000000002274</v>
      </c>
      <c r="R26" s="6">
        <v>-1.8799999999999955</v>
      </c>
    </row>
    <row r="27" spans="1:20" ht="18" customHeight="1" x14ac:dyDescent="0.45">
      <c r="A27" s="37">
        <v>2564</v>
      </c>
      <c r="B27" s="88">
        <v>293.26799999999997</v>
      </c>
      <c r="C27" s="89">
        <v>240.05</v>
      </c>
      <c r="D27" s="90">
        <v>44450</v>
      </c>
      <c r="E27" s="88">
        <v>292.911</v>
      </c>
      <c r="F27" s="89">
        <v>199.1</v>
      </c>
      <c r="G27" s="91">
        <v>44450</v>
      </c>
      <c r="H27" s="92">
        <v>288.80799999999999</v>
      </c>
      <c r="I27" s="93">
        <v>5.5E-2</v>
      </c>
      <c r="J27" s="91">
        <v>242633</v>
      </c>
      <c r="K27" s="88">
        <v>288.83499999999998</v>
      </c>
      <c r="L27" s="89">
        <v>7.0000000000000007E-2</v>
      </c>
      <c r="M27" s="91">
        <v>242633</v>
      </c>
      <c r="N27" s="94">
        <v>250.74</v>
      </c>
      <c r="O27" s="95">
        <f t="shared" ref="O27" si="2">N27*0.0317097</f>
        <v>7.9508901780000008</v>
      </c>
      <c r="Q27" s="1">
        <v>2.8999999999999773</v>
      </c>
      <c r="R27" s="1">
        <v>-1.5600000000000023</v>
      </c>
    </row>
    <row r="28" spans="1:20" ht="18" customHeight="1" x14ac:dyDescent="0.45">
      <c r="A28" s="37">
        <v>2565</v>
      </c>
      <c r="B28" s="88">
        <v>294.49799999999999</v>
      </c>
      <c r="C28" s="89">
        <v>392.5</v>
      </c>
      <c r="D28" s="90">
        <v>44836</v>
      </c>
      <c r="E28" s="88">
        <v>294.22699999999998</v>
      </c>
      <c r="F28" s="89">
        <v>356.05</v>
      </c>
      <c r="G28" s="91">
        <v>44836</v>
      </c>
      <c r="H28" s="92">
        <v>289.84800000000001</v>
      </c>
      <c r="I28" s="93">
        <v>0.56000000000000005</v>
      </c>
      <c r="J28" s="91">
        <v>243271</v>
      </c>
      <c r="K28" s="88">
        <v>289.84800000000001</v>
      </c>
      <c r="L28" s="89">
        <v>0.56000000000000005</v>
      </c>
      <c r="M28" s="91">
        <v>243272</v>
      </c>
      <c r="N28" s="94">
        <v>572.78</v>
      </c>
      <c r="O28" s="95">
        <v>18.162681966000001</v>
      </c>
      <c r="Q28" s="1">
        <v>4.1299999999999955</v>
      </c>
      <c r="R28" s="1">
        <v>-0.51999999999998181</v>
      </c>
    </row>
    <row r="29" spans="1:20" ht="18" customHeight="1" x14ac:dyDescent="0.45">
      <c r="A29" s="30">
        <v>2566</v>
      </c>
      <c r="B29" s="31">
        <v>294.62799999999999</v>
      </c>
      <c r="C29" s="32">
        <v>391.9</v>
      </c>
      <c r="D29" s="33">
        <v>45200</v>
      </c>
      <c r="E29" s="31">
        <v>293.90100000000001</v>
      </c>
      <c r="F29" s="32">
        <v>302.5</v>
      </c>
      <c r="G29" s="33">
        <v>45200</v>
      </c>
      <c r="H29" s="31">
        <v>288.96800000000002</v>
      </c>
      <c r="I29" s="32">
        <v>0.02</v>
      </c>
      <c r="J29" s="33">
        <v>243706</v>
      </c>
      <c r="K29" s="31">
        <v>288.96800000000002</v>
      </c>
      <c r="L29" s="32">
        <v>0.02</v>
      </c>
      <c r="M29" s="33">
        <v>243706</v>
      </c>
      <c r="N29" s="35">
        <v>328.32</v>
      </c>
      <c r="O29" s="36">
        <v>10.410928704</v>
      </c>
      <c r="Q29" s="6">
        <f>B29-$Q$4</f>
        <v>4.2599999999999909</v>
      </c>
      <c r="R29" s="6">
        <f>H29-$Q$4</f>
        <v>-1.3999999999999773</v>
      </c>
    </row>
    <row r="30" spans="1:20" ht="18" customHeight="1" x14ac:dyDescent="0.45">
      <c r="A30" s="30"/>
      <c r="B30" s="31"/>
      <c r="C30" s="32"/>
      <c r="D30" s="33"/>
      <c r="E30" s="31"/>
      <c r="F30" s="32"/>
      <c r="G30" s="33"/>
      <c r="H30" s="31"/>
      <c r="I30" s="32"/>
      <c r="J30" s="33"/>
      <c r="K30" s="31"/>
      <c r="L30" s="32"/>
      <c r="M30" s="33"/>
      <c r="N30" s="35"/>
      <c r="O30" s="36"/>
    </row>
    <row r="31" spans="1:20" ht="18" customHeight="1" x14ac:dyDescent="0.45">
      <c r="A31" s="30"/>
      <c r="B31" s="31"/>
      <c r="C31" s="32"/>
      <c r="D31" s="33"/>
      <c r="E31" s="31"/>
      <c r="F31" s="32"/>
      <c r="G31" s="33"/>
      <c r="H31" s="31"/>
      <c r="I31" s="32"/>
      <c r="J31" s="33"/>
      <c r="K31" s="31"/>
      <c r="L31" s="32"/>
      <c r="M31" s="33"/>
      <c r="N31" s="45"/>
      <c r="O31" s="46"/>
    </row>
    <row r="32" spans="1:20" ht="18" customHeight="1" x14ac:dyDescent="0.45">
      <c r="A32" s="30"/>
      <c r="B32" s="31"/>
      <c r="C32" s="32"/>
      <c r="D32" s="33"/>
      <c r="E32" s="31"/>
      <c r="F32" s="32"/>
      <c r="G32" s="33"/>
      <c r="H32" s="31"/>
      <c r="I32" s="32"/>
      <c r="J32" s="33"/>
      <c r="K32" s="31"/>
      <c r="L32" s="32"/>
      <c r="M32" s="33"/>
      <c r="N32" s="35"/>
      <c r="O32" s="36"/>
    </row>
    <row r="33" spans="1:15" ht="18" customHeight="1" x14ac:dyDescent="0.45">
      <c r="A33" s="30"/>
      <c r="B33" s="31"/>
      <c r="C33" s="32"/>
      <c r="D33" s="33"/>
      <c r="E33" s="31"/>
      <c r="F33" s="32"/>
      <c r="G33" s="33"/>
      <c r="H33" s="47"/>
      <c r="I33" s="34"/>
      <c r="J33" s="48"/>
      <c r="K33" s="31"/>
      <c r="L33" s="32"/>
      <c r="M33" s="33"/>
      <c r="N33" s="35"/>
      <c r="O33" s="36"/>
    </row>
    <row r="34" spans="1:15" ht="18" customHeight="1" x14ac:dyDescent="0.45">
      <c r="A34" s="30"/>
      <c r="B34" s="31"/>
      <c r="C34" s="32"/>
      <c r="D34" s="33"/>
      <c r="E34" s="31"/>
      <c r="F34" s="32"/>
      <c r="G34" s="33"/>
      <c r="H34" s="47"/>
      <c r="I34" s="34"/>
      <c r="J34" s="48"/>
      <c r="K34" s="31"/>
      <c r="L34" s="32"/>
      <c r="M34" s="33"/>
      <c r="N34" s="35"/>
      <c r="O34" s="36"/>
    </row>
    <row r="35" spans="1:15" ht="18" customHeight="1" x14ac:dyDescent="0.45">
      <c r="A35" s="30"/>
      <c r="B35" s="31"/>
      <c r="C35" s="32"/>
      <c r="D35" s="33"/>
      <c r="E35" s="31"/>
      <c r="F35" s="32"/>
      <c r="G35" s="33"/>
      <c r="H35" s="47"/>
      <c r="I35" s="34"/>
      <c r="J35" s="46"/>
      <c r="K35" s="31"/>
      <c r="L35" s="32"/>
      <c r="M35" s="49"/>
      <c r="N35" s="35"/>
      <c r="O35" s="36"/>
    </row>
    <row r="36" spans="1:15" ht="18" customHeight="1" x14ac:dyDescent="0.45">
      <c r="A36" s="30"/>
      <c r="B36" s="31"/>
      <c r="C36" s="32"/>
      <c r="D36" s="33"/>
      <c r="E36" s="31"/>
      <c r="F36" s="32"/>
      <c r="G36" s="33"/>
      <c r="H36" s="31"/>
      <c r="I36" s="32"/>
      <c r="J36" s="49"/>
      <c r="K36" s="31"/>
      <c r="L36" s="32"/>
      <c r="M36" s="49"/>
      <c r="N36" s="35"/>
      <c r="O36" s="36"/>
    </row>
    <row r="37" spans="1:15" ht="18" customHeight="1" x14ac:dyDescent="0.45">
      <c r="A37" s="30"/>
      <c r="B37" s="31"/>
      <c r="C37" s="32"/>
      <c r="D37" s="33"/>
      <c r="E37" s="31"/>
      <c r="F37" s="32"/>
      <c r="G37" s="33"/>
      <c r="H37" s="31"/>
      <c r="I37" s="32"/>
      <c r="J37" s="49"/>
      <c r="K37" s="31"/>
      <c r="L37" s="32"/>
      <c r="M37" s="49"/>
      <c r="N37" s="35"/>
      <c r="O37" s="36"/>
    </row>
    <row r="38" spans="1:15" ht="18" customHeight="1" x14ac:dyDescent="0.45">
      <c r="A38" s="30"/>
      <c r="B38" s="31"/>
      <c r="C38" s="32"/>
      <c r="D38" s="33"/>
      <c r="E38" s="31"/>
      <c r="F38" s="32"/>
      <c r="G38" s="33"/>
      <c r="H38" s="31"/>
      <c r="I38" s="32"/>
      <c r="J38" s="49"/>
      <c r="K38" s="31"/>
      <c r="L38" s="32"/>
      <c r="M38" s="49"/>
      <c r="N38" s="35"/>
      <c r="O38" s="36"/>
    </row>
    <row r="39" spans="1:15" ht="18" customHeight="1" x14ac:dyDescent="0.45">
      <c r="A39" s="30"/>
      <c r="B39" s="31"/>
      <c r="C39" s="32"/>
      <c r="D39" s="49"/>
      <c r="E39" s="31"/>
      <c r="F39" s="32"/>
      <c r="G39" s="33"/>
      <c r="H39" s="31"/>
      <c r="I39" s="32"/>
      <c r="J39" s="49"/>
      <c r="K39" s="31"/>
      <c r="L39" s="32"/>
      <c r="M39" s="49"/>
      <c r="N39" s="35"/>
      <c r="O39" s="36"/>
    </row>
    <row r="40" spans="1:15" ht="18" customHeight="1" x14ac:dyDescent="0.45">
      <c r="A40" s="30"/>
      <c r="B40" s="31"/>
      <c r="C40" s="32"/>
      <c r="D40" s="49"/>
      <c r="E40" s="31"/>
      <c r="F40" s="32"/>
      <c r="G40" s="49"/>
      <c r="H40" s="31"/>
      <c r="I40" s="32"/>
      <c r="J40" s="49"/>
      <c r="K40" s="31"/>
      <c r="L40" s="32"/>
      <c r="M40" s="49"/>
      <c r="N40" s="35"/>
      <c r="O40" s="36"/>
    </row>
    <row r="41" spans="1:15" ht="18" customHeight="1" x14ac:dyDescent="0.45">
      <c r="A41" s="30"/>
      <c r="B41" s="31"/>
      <c r="C41" s="50" t="s">
        <v>20</v>
      </c>
      <c r="D41" s="49"/>
      <c r="E41" s="31"/>
      <c r="F41" s="32"/>
      <c r="G41" s="49"/>
      <c r="H41" s="47"/>
      <c r="I41" s="34"/>
      <c r="J41" s="46"/>
      <c r="K41" s="31"/>
      <c r="L41" s="32"/>
      <c r="M41" s="49"/>
      <c r="N41" s="35"/>
      <c r="O41" s="36"/>
    </row>
    <row r="42" spans="1:15" ht="18" customHeight="1" x14ac:dyDescent="0.45">
      <c r="A42" s="51"/>
      <c r="B42" s="52"/>
      <c r="C42" s="53"/>
      <c r="D42" s="54"/>
      <c r="E42" s="52"/>
      <c r="F42" s="53"/>
      <c r="G42" s="54"/>
      <c r="H42" s="52"/>
      <c r="I42" s="53"/>
      <c r="J42" s="54"/>
      <c r="K42" s="52"/>
      <c r="L42" s="53"/>
      <c r="M42" s="54"/>
      <c r="N42" s="55"/>
      <c r="O42" s="56"/>
    </row>
  </sheetData>
  <phoneticPr fontId="0" type="noConversion"/>
  <pageMargins left="0.56000000000000005" right="0.11811023622047245" top="0.51" bottom="0.51181102362204722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P.85</vt:lpstr>
      <vt:lpstr>กราฟ-P.85</vt:lpstr>
      <vt:lpstr>ปริมาณน้ำสูงสุด</vt:lpstr>
      <vt:lpstr>ปริมาณน้ำต่ำสุด</vt:lpstr>
      <vt:lpstr>'Data P.85'!Print_Titles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2010-12-01T03:25:33Z</cp:lastPrinted>
  <dcterms:created xsi:type="dcterms:W3CDTF">1994-01-31T08:04:27Z</dcterms:created>
  <dcterms:modified xsi:type="dcterms:W3CDTF">2024-06-24T02:33:36Z</dcterms:modified>
</cp:coreProperties>
</file>