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5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<sst xmlns="http://schemas.openxmlformats.org/spreadsheetml/2006/main" count="32" uniqueCount="28">
  <si>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</si>
  <si>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</si>
  <si>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</si>
  <si>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</si>
  <si>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</si>
  <si>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</si>
  <si>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</si>
  <si>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</si>
  <si>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</si>
  <si>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</si>
  <si>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</si>
  <si>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</si>
  <si>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</si>
  <si>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</si>
  <si>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</si>
  <si>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</si>
  <si>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</si>
  <si>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</si>
  <si>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</si>
  <si>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</si>
  <si>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</si>
  <si>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</si>
  <si>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</si>
  <si>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บ้านหล่ายแก้ว  อ.บ้านโฮ่ง จ.เชียงใหม่</t>
  </si>
  <si>
    <t>พื้นที่รับน้ำ    2,037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</si>
  <si>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1 กรกฎาคม พ.ศ.2545</t>
    </r>
  </si>
  <si>
    <t>แม่น้ำ  :น้ำแม่ลี้ P.85</t>
  </si>
  <si>
    <t>ปริมาณน้ำเฉลี่ย 223.72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</si>
</sst>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1"/>
      <color indexed="10"/>
      <name val="TH SarabunPSK"/>
      <family val="0"/>
    </font>
    <font>
      <sz val="11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81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19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85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แม่น้ำลี้ อ.บ้านโฮ่ง จ.เชียงใหม่</a:t>
            </a:r>
          </a:p>
        </c:rich>
      </c:tx>
      <c:layout>
        <c:manualLayout>
          <c:xMode val="factor"/>
          <c:yMode val="factor"/>
          <c:x val="-0.008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475"/>
          <c:w val="0.947"/>
          <c:h val="0.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กราฟปริมาณน้ำรายปี!$B$3:$B$23</c:f>
              <c:numCache/>
            </c:numRef>
          </c:val>
        </c:ser>
        <c:axId val="29775342"/>
        <c:axId val="66651487"/>
      </c:barChart>
      <c:lineChart>
        <c:grouping val="standard"/>
        <c:varyColors val="0"/>
        <c:ser>
          <c:idx val="0"/>
          <c:order val="1"/>
          <c:tx>
            <c:v>ปริมาณน้ำเฉลี่ย 223.72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กราฟปริมาณน้ำรายปี!$C$3:$C$23</c:f>
              <c:numCache/>
            </c:numRef>
          </c:val>
          <c:smooth val="0"/>
        </c:ser>
        <c:axId val="29775342"/>
        <c:axId val="66651487"/>
      </c:lineChart>
      <c:dateAx>
        <c:axId val="29775342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6651487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6665148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977534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825"/>
          <c:y val="0.20925"/>
          <c:w val="0.256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47625</xdr:rowOff>
    </xdr:from>
    <xdr:to>
      <xdr:col>16</xdr:col>
      <xdr:colOff>581025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762250" y="523875"/>
        <a:ext cx="78581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9">
      <selection activeCell="X22" sqref="X22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1"/>
      <c r="C4" s="30"/>
      <c r="D4" s="30"/>
      <c r="E4" s="30"/>
      <c r="F4" s="30"/>
      <c r="G4" s="30"/>
      <c r="H4" s="30"/>
      <c r="I4" s="30"/>
      <c r="J4" s="30"/>
      <c r="K4" s="30"/>
      <c r="L4" s="30"/>
      <c r="M4" s="41"/>
      <c r="N4" s="7" t="s">
        <v>1</v>
      </c>
      <c r="O4" s="7" t="s">
        <v>2</v>
      </c>
    </row>
    <row r="5" spans="1:15" ht="23.25" customHeight="1">
      <c r="A5" s="8" t="s">
        <v>3</v>
      </c>
      <c r="B5" s="20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20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2"/>
      <c r="C6" s="32"/>
      <c r="D6" s="32"/>
      <c r="E6" s="32"/>
      <c r="F6" s="32"/>
      <c r="G6" s="32"/>
      <c r="H6" s="32"/>
      <c r="I6" s="32"/>
      <c r="J6" s="32"/>
      <c r="K6" s="32"/>
      <c r="L6" s="32"/>
      <c r="M6" s="42"/>
      <c r="N6" s="11" t="s">
        <v>19</v>
      </c>
      <c r="O6" s="12" t="s">
        <v>20</v>
      </c>
    </row>
    <row r="7" spans="1:15" ht="18" customHeight="1">
      <c r="A7" s="46">
        <v>2546</v>
      </c>
      <c r="B7" s="43">
        <v>1.445</v>
      </c>
      <c r="C7" s="13">
        <v>2.307</v>
      </c>
      <c r="D7" s="13">
        <v>2.92</v>
      </c>
      <c r="E7" s="13">
        <v>4.548</v>
      </c>
      <c r="F7" s="13">
        <v>1.898</v>
      </c>
      <c r="G7" s="13">
        <v>16.47</v>
      </c>
      <c r="H7" s="13">
        <v>5.77</v>
      </c>
      <c r="I7" s="13">
        <v>0.651</v>
      </c>
      <c r="J7" s="13">
        <v>0.204</v>
      </c>
      <c r="K7" s="13">
        <v>0.084</v>
      </c>
      <c r="L7" s="13">
        <v>0.038</v>
      </c>
      <c r="M7" s="50">
        <v>0.027</v>
      </c>
      <c r="N7" s="52">
        <f>SUM(B7:M7)</f>
        <v>36.362</v>
      </c>
      <c r="O7" s="53">
        <f aca="true" t="shared" si="0" ref="O7:O27">+N7*0.0317097</f>
        <v>1.1530281114</v>
      </c>
    </row>
    <row r="8" spans="1:15" ht="18" customHeight="1">
      <c r="A8" s="47">
        <v>2547</v>
      </c>
      <c r="B8" s="44">
        <v>0.6773760000000005</v>
      </c>
      <c r="C8" s="14">
        <v>2.6619840000000003</v>
      </c>
      <c r="D8" s="14">
        <v>12.626496000000005</v>
      </c>
      <c r="E8" s="14">
        <v>0.7464960000000004</v>
      </c>
      <c r="F8" s="14">
        <v>4.00032</v>
      </c>
      <c r="G8" s="14">
        <v>27.133056000000003</v>
      </c>
      <c r="H8" s="14">
        <v>2.7699840000000004</v>
      </c>
      <c r="I8" s="14">
        <v>2.0753280000000003</v>
      </c>
      <c r="J8" s="14">
        <v>1.6839359999999994</v>
      </c>
      <c r="K8" s="14">
        <v>1.5517440000000007</v>
      </c>
      <c r="L8" s="14">
        <v>2.139264000000001</v>
      </c>
      <c r="M8" s="51">
        <v>3.020544</v>
      </c>
      <c r="N8" s="54">
        <v>61.08652800000002</v>
      </c>
      <c r="O8" s="53">
        <f t="shared" si="0"/>
        <v>1.9370354769216007</v>
      </c>
    </row>
    <row r="9" spans="1:15" ht="18" customHeight="1">
      <c r="A9" s="47">
        <v>2548</v>
      </c>
      <c r="B9" s="44">
        <v>0</v>
      </c>
      <c r="C9" s="14">
        <v>0</v>
      </c>
      <c r="D9" s="14">
        <v>0</v>
      </c>
      <c r="E9" s="14">
        <v>0.8363519999999998</v>
      </c>
      <c r="F9" s="14">
        <v>0.3602880000000001</v>
      </c>
      <c r="G9" s="14">
        <v>81.80870399999999</v>
      </c>
      <c r="H9" s="14">
        <v>14.649983999999993</v>
      </c>
      <c r="I9" s="14">
        <v>16.655327999999997</v>
      </c>
      <c r="J9" s="14">
        <v>0.6030720000000005</v>
      </c>
      <c r="K9" s="14">
        <v>0.4389120000000002</v>
      </c>
      <c r="L9" s="14">
        <v>0.357696</v>
      </c>
      <c r="M9" s="51">
        <v>0.34819199999999983</v>
      </c>
      <c r="N9" s="54">
        <v>116.05852799999998</v>
      </c>
      <c r="O9" s="53">
        <f t="shared" si="0"/>
        <v>3.6801811053215996</v>
      </c>
    </row>
    <row r="10" spans="1:15" ht="18" customHeight="1">
      <c r="A10" s="47">
        <v>2549</v>
      </c>
      <c r="B10" s="44">
        <v>1.0368000000000004</v>
      </c>
      <c r="C10" s="14">
        <v>14.638751999999997</v>
      </c>
      <c r="D10" s="14">
        <v>17.131392</v>
      </c>
      <c r="E10" s="14">
        <v>11.092032000000003</v>
      </c>
      <c r="F10" s="14">
        <v>13.196735999999996</v>
      </c>
      <c r="G10" s="14">
        <v>181.41408</v>
      </c>
      <c r="H10" s="14">
        <v>114.53616</v>
      </c>
      <c r="I10" s="14">
        <v>11.0592</v>
      </c>
      <c r="J10" s="14">
        <v>2.429567999999999</v>
      </c>
      <c r="K10" s="14">
        <v>0.9590400000000001</v>
      </c>
      <c r="L10" s="14">
        <v>0.37324799999999997</v>
      </c>
      <c r="M10" s="51">
        <v>0.3576959999999998</v>
      </c>
      <c r="N10" s="55">
        <v>368.2247040000001</v>
      </c>
      <c r="O10" s="53">
        <f t="shared" si="0"/>
        <v>11.676294896428804</v>
      </c>
    </row>
    <row r="11" spans="1:15" ht="18" customHeight="1">
      <c r="A11" s="47">
        <v>2550</v>
      </c>
      <c r="B11" s="44">
        <v>0.07516800000000001</v>
      </c>
      <c r="C11" s="14">
        <v>38.278655999999984</v>
      </c>
      <c r="D11" s="14">
        <v>22.835520000000002</v>
      </c>
      <c r="E11" s="14">
        <v>4.920480000000001</v>
      </c>
      <c r="F11" s="14">
        <v>25.201152000000008</v>
      </c>
      <c r="G11" s="14">
        <v>70.63200000000002</v>
      </c>
      <c r="H11" s="14">
        <v>95.48496000000007</v>
      </c>
      <c r="I11" s="14">
        <v>18.747072</v>
      </c>
      <c r="J11" s="14">
        <v>9.635327999999998</v>
      </c>
      <c r="K11" s="14">
        <v>2.5012799999999995</v>
      </c>
      <c r="L11" s="14">
        <v>1.3970879999999992</v>
      </c>
      <c r="M11" s="51">
        <v>0.34128000000000014</v>
      </c>
      <c r="N11" s="55">
        <v>290.04998400000005</v>
      </c>
      <c r="O11" s="53">
        <f t="shared" si="0"/>
        <v>9.197397977644801</v>
      </c>
    </row>
    <row r="12" spans="1:15" ht="18" customHeight="1">
      <c r="A12" s="47">
        <v>2551</v>
      </c>
      <c r="B12" s="44">
        <v>0.1814400000000001</v>
      </c>
      <c r="C12" s="14">
        <v>0.1874880000000001</v>
      </c>
      <c r="D12" s="14">
        <v>0.1814400000000001</v>
      </c>
      <c r="E12" s="14">
        <v>0.1866240000000001</v>
      </c>
      <c r="F12" s="14">
        <v>4.331232</v>
      </c>
      <c r="G12" s="14">
        <v>29.63779199999999</v>
      </c>
      <c r="H12" s="14">
        <v>70.98191999999999</v>
      </c>
      <c r="I12" s="14">
        <v>50.04115200000004</v>
      </c>
      <c r="J12" s="14">
        <v>10.562400000000002</v>
      </c>
      <c r="K12" s="14">
        <v>4.871231999999997</v>
      </c>
      <c r="L12" s="14">
        <v>2.110752</v>
      </c>
      <c r="M12" s="51">
        <v>1.658016</v>
      </c>
      <c r="N12" s="55">
        <v>174.93148800000003</v>
      </c>
      <c r="O12" s="53">
        <f t="shared" si="0"/>
        <v>5.547025005033601</v>
      </c>
    </row>
    <row r="13" spans="1:15" ht="18" customHeight="1">
      <c r="A13" s="47">
        <v>2552</v>
      </c>
      <c r="B13" s="44">
        <v>3.1976640000000005</v>
      </c>
      <c r="C13" s="14">
        <v>42.523488</v>
      </c>
      <c r="D13" s="14">
        <v>60.222528000000004</v>
      </c>
      <c r="E13" s="14">
        <v>57.24</v>
      </c>
      <c r="F13" s="14">
        <v>54.73008</v>
      </c>
      <c r="G13" s="14">
        <v>80.51184</v>
      </c>
      <c r="H13" s="14">
        <v>115.75699200000003</v>
      </c>
      <c r="I13" s="14">
        <v>10.486367999999997</v>
      </c>
      <c r="J13" s="14">
        <v>4.5671040000000005</v>
      </c>
      <c r="K13" s="14">
        <v>10.850976</v>
      </c>
      <c r="L13" s="14">
        <v>1.4247360000000004</v>
      </c>
      <c r="M13" s="51">
        <v>0.1408320000000001</v>
      </c>
      <c r="N13" s="55">
        <v>441.652608</v>
      </c>
      <c r="O13" s="53">
        <f t="shared" si="0"/>
        <v>14.0046717038976</v>
      </c>
    </row>
    <row r="14" spans="1:15" ht="18" customHeight="1">
      <c r="A14" s="47">
        <v>2553</v>
      </c>
      <c r="B14" s="44">
        <v>0.10368000000000005</v>
      </c>
      <c r="C14" s="14">
        <v>0.07516800000000001</v>
      </c>
      <c r="D14" s="14">
        <v>0.051840000000000025</v>
      </c>
      <c r="E14" s="14">
        <v>0.4777920000000001</v>
      </c>
      <c r="F14" s="14">
        <v>56.397600000000004</v>
      </c>
      <c r="G14" s="14">
        <v>38.605248</v>
      </c>
      <c r="H14" s="14">
        <v>182.74636800000005</v>
      </c>
      <c r="I14" s="14">
        <v>13.642560000000001</v>
      </c>
      <c r="J14" s="14">
        <v>7.963488000000003</v>
      </c>
      <c r="K14" s="14">
        <v>7.455456</v>
      </c>
      <c r="L14" s="14">
        <v>2.461536</v>
      </c>
      <c r="M14" s="51">
        <v>5.537375999999999</v>
      </c>
      <c r="N14" s="55">
        <v>315.51811200000003</v>
      </c>
      <c r="O14" s="53">
        <f t="shared" si="0"/>
        <v>10.004984676086401</v>
      </c>
    </row>
    <row r="15" spans="1:15" ht="18" customHeight="1">
      <c r="A15" s="47">
        <v>2554</v>
      </c>
      <c r="B15" s="44">
        <v>6.200928</v>
      </c>
      <c r="C15" s="14">
        <v>94.851648</v>
      </c>
      <c r="D15" s="14">
        <v>32.64019199999999</v>
      </c>
      <c r="E15" s="14">
        <v>22.781087999999997</v>
      </c>
      <c r="F15" s="14">
        <v>105.43564800000001</v>
      </c>
      <c r="G15" s="14">
        <v>204.59087999999997</v>
      </c>
      <c r="H15" s="14">
        <v>184.48128000000003</v>
      </c>
      <c r="I15" s="14">
        <v>10.147679999999998</v>
      </c>
      <c r="J15" s="14">
        <v>2.7466560000000007</v>
      </c>
      <c r="K15" s="14">
        <v>1.2355200000000006</v>
      </c>
      <c r="L15" s="14">
        <v>0.45014400000000027</v>
      </c>
      <c r="M15" s="51">
        <v>0.520992</v>
      </c>
      <c r="N15" s="55">
        <v>666.082656</v>
      </c>
      <c r="O15" s="53">
        <f t="shared" si="0"/>
        <v>21.121281196963203</v>
      </c>
    </row>
    <row r="16" spans="1:15" ht="18" customHeight="1">
      <c r="A16" s="47">
        <v>2555</v>
      </c>
      <c r="B16" s="44">
        <v>2.094335999999999</v>
      </c>
      <c r="C16" s="14">
        <v>17.291232</v>
      </c>
      <c r="D16" s="14">
        <v>7.225632000000002</v>
      </c>
      <c r="E16" s="14">
        <v>1.3530240000000004</v>
      </c>
      <c r="F16" s="14">
        <v>11.169792000000001</v>
      </c>
      <c r="G16" s="14">
        <v>66.87792000000002</v>
      </c>
      <c r="H16" s="14">
        <v>28.164671999999996</v>
      </c>
      <c r="I16" s="14">
        <v>8.326368000000002</v>
      </c>
      <c r="J16" s="14">
        <v>3.55104</v>
      </c>
      <c r="K16" s="14">
        <v>0.7067520000000002</v>
      </c>
      <c r="L16" s="14">
        <v>0.5011200000000002</v>
      </c>
      <c r="M16" s="51">
        <v>0.5564159999999999</v>
      </c>
      <c r="N16" s="55">
        <v>147.81830400000004</v>
      </c>
      <c r="O16" s="53">
        <f t="shared" si="0"/>
        <v>4.687274074348801</v>
      </c>
    </row>
    <row r="17" spans="1:15" ht="18" customHeight="1">
      <c r="A17" s="47">
        <v>2556</v>
      </c>
      <c r="B17" s="44">
        <v>0.2073600000000001</v>
      </c>
      <c r="C17" s="14">
        <v>0.21427200000000007</v>
      </c>
      <c r="D17" s="14">
        <v>0.2073600000000001</v>
      </c>
      <c r="E17" s="14">
        <v>0.21427200000000007</v>
      </c>
      <c r="F17" s="14">
        <v>38.62166399999999</v>
      </c>
      <c r="G17" s="14">
        <v>72.145728</v>
      </c>
      <c r="H17" s="14">
        <v>37.063871999999996</v>
      </c>
      <c r="I17" s="14">
        <v>8.703935999999999</v>
      </c>
      <c r="J17" s="14">
        <v>3.2183999999999986</v>
      </c>
      <c r="K17" s="14">
        <v>1.6390079999999998</v>
      </c>
      <c r="L17" s="14">
        <v>0.8268479999999999</v>
      </c>
      <c r="M17" s="51">
        <v>0.1831680000000001</v>
      </c>
      <c r="N17" s="55">
        <v>163.245888</v>
      </c>
      <c r="O17" s="53">
        <f t="shared" si="0"/>
        <v>5.176478134713601</v>
      </c>
    </row>
    <row r="18" spans="1:15" ht="18" customHeight="1">
      <c r="A18" s="47">
        <v>2557</v>
      </c>
      <c r="B18" s="44">
        <v>0.07776000000000005</v>
      </c>
      <c r="C18" s="14">
        <v>0.07344000000000005</v>
      </c>
      <c r="D18" s="14">
        <v>0.9694079999999998</v>
      </c>
      <c r="E18" s="14">
        <v>0.04406400000000001</v>
      </c>
      <c r="F18" s="14">
        <v>10.188288</v>
      </c>
      <c r="G18" s="14">
        <v>52.943328</v>
      </c>
      <c r="H18" s="14">
        <v>44.407872000000005</v>
      </c>
      <c r="I18" s="14">
        <v>57.26419199999995</v>
      </c>
      <c r="J18" s="14">
        <v>13.132800000000001</v>
      </c>
      <c r="K18" s="14">
        <v>2.0131200000000007</v>
      </c>
      <c r="L18" s="14">
        <v>0.438912</v>
      </c>
      <c r="M18" s="51">
        <v>0.4527359999999999</v>
      </c>
      <c r="N18" s="55">
        <v>182.00591999999995</v>
      </c>
      <c r="O18" s="53">
        <f t="shared" si="0"/>
        <v>5.771353121423998</v>
      </c>
    </row>
    <row r="19" spans="1:15" ht="18" customHeight="1">
      <c r="A19" s="47">
        <v>2558</v>
      </c>
      <c r="B19" s="44">
        <v>0.6886079999999999</v>
      </c>
      <c r="C19" s="14">
        <v>0.45532799999999995</v>
      </c>
      <c r="D19" s="14">
        <v>0.4406399999999999</v>
      </c>
      <c r="E19" s="14">
        <v>0.45532799999999995</v>
      </c>
      <c r="F19" s="14">
        <v>0.45532799999999995</v>
      </c>
      <c r="G19" s="14">
        <v>0.594432</v>
      </c>
      <c r="H19" s="14">
        <v>0.581472</v>
      </c>
      <c r="I19" s="14">
        <v>0.5892480000000003</v>
      </c>
      <c r="J19" s="14">
        <v>0.6384960000000006</v>
      </c>
      <c r="K19" s="14">
        <v>0.422496</v>
      </c>
      <c r="L19" s="14">
        <v>0</v>
      </c>
      <c r="M19" s="51">
        <v>0</v>
      </c>
      <c r="N19" s="55">
        <v>5.321376</v>
      </c>
      <c r="O19" s="53">
        <f t="shared" si="0"/>
        <v>0.1687392365472</v>
      </c>
    </row>
    <row r="20" spans="1:15" ht="18" customHeight="1">
      <c r="A20" s="47">
        <v>2559</v>
      </c>
      <c r="B20" s="44">
        <v>0</v>
      </c>
      <c r="C20" s="14">
        <v>0</v>
      </c>
      <c r="D20" s="14">
        <v>0</v>
      </c>
      <c r="E20" s="14">
        <v>0.222912</v>
      </c>
      <c r="F20" s="14">
        <v>1.1361599999999996</v>
      </c>
      <c r="G20" s="14">
        <v>48.450528</v>
      </c>
      <c r="H20" s="14">
        <v>22.426848</v>
      </c>
      <c r="I20" s="14">
        <v>4.510080000000002</v>
      </c>
      <c r="J20" s="14">
        <v>0.6091199999999999</v>
      </c>
      <c r="K20" s="14">
        <v>1.1180159999999997</v>
      </c>
      <c r="L20" s="14">
        <v>0.9391679999999992</v>
      </c>
      <c r="M20" s="51">
        <v>0.552096</v>
      </c>
      <c r="N20" s="55">
        <v>79.964928</v>
      </c>
      <c r="O20" s="53">
        <f t="shared" si="0"/>
        <v>2.5356638774016003</v>
      </c>
    </row>
    <row r="21" spans="1:15" ht="18" customHeight="1">
      <c r="A21" s="47">
        <v>2560</v>
      </c>
      <c r="B21" s="44">
        <v>0.183168</v>
      </c>
      <c r="C21" s="14">
        <v>17.470079999999996</v>
      </c>
      <c r="D21" s="14">
        <v>18.962208</v>
      </c>
      <c r="E21" s="14">
        <v>16.769375999999998</v>
      </c>
      <c r="F21" s="14">
        <v>36.840095999999996</v>
      </c>
      <c r="G21" s="14">
        <v>49.37068799999999</v>
      </c>
      <c r="H21" s="14">
        <v>125.991936</v>
      </c>
      <c r="I21" s="14">
        <v>11.130911999999999</v>
      </c>
      <c r="J21" s="14">
        <v>8.663327999999998</v>
      </c>
      <c r="K21" s="14">
        <v>10.067327999999995</v>
      </c>
      <c r="L21" s="14">
        <v>2.002751999999999</v>
      </c>
      <c r="M21" s="51">
        <v>1.286496000000001</v>
      </c>
      <c r="N21" s="55">
        <v>298.738368</v>
      </c>
      <c r="O21" s="53">
        <f t="shared" si="0"/>
        <v>9.4729040277696</v>
      </c>
    </row>
    <row r="22" spans="1:15" ht="18" customHeight="1">
      <c r="A22" s="47">
        <v>2561</v>
      </c>
      <c r="B22" s="44">
        <v>0.7145280000000002</v>
      </c>
      <c r="C22" s="14">
        <v>3.10608</v>
      </c>
      <c r="D22" s="14">
        <v>9.672480000000002</v>
      </c>
      <c r="E22" s="14">
        <v>1.7634239999999999</v>
      </c>
      <c r="F22" s="14">
        <v>4.681151999999999</v>
      </c>
      <c r="G22" s="14">
        <v>10.042271999999999</v>
      </c>
      <c r="H22" s="14">
        <v>39.98419200000001</v>
      </c>
      <c r="I22" s="14">
        <v>9.836640000000003</v>
      </c>
      <c r="J22" s="14">
        <v>7.737120000000002</v>
      </c>
      <c r="K22" s="14">
        <v>5.765471999999999</v>
      </c>
      <c r="L22" s="14">
        <v>1.5456960000000006</v>
      </c>
      <c r="M22" s="51">
        <v>0.3378239999999998</v>
      </c>
      <c r="N22" s="55">
        <v>95.18688000000003</v>
      </c>
      <c r="O22" s="53">
        <f t="shared" si="0"/>
        <v>3.018347408736001</v>
      </c>
    </row>
    <row r="23" spans="1:15" ht="18" customHeight="1">
      <c r="A23" s="47">
        <v>2562</v>
      </c>
      <c r="B23" s="44">
        <v>0.009503999999999999</v>
      </c>
      <c r="C23" s="14">
        <v>0</v>
      </c>
      <c r="D23" s="14">
        <v>0</v>
      </c>
      <c r="E23" s="14">
        <v>0</v>
      </c>
      <c r="F23" s="14">
        <v>2.929824</v>
      </c>
      <c r="G23" s="14">
        <v>17.813087999999993</v>
      </c>
      <c r="H23" s="14">
        <v>11.885183999999994</v>
      </c>
      <c r="I23" s="14">
        <v>5.520096000000001</v>
      </c>
      <c r="J23" s="14">
        <v>2.1738239999999993</v>
      </c>
      <c r="K23" s="14">
        <v>1.5534719999999995</v>
      </c>
      <c r="L23" s="14">
        <v>0.3851711999999996</v>
      </c>
      <c r="M23" s="51">
        <v>0.041472000000000016</v>
      </c>
      <c r="N23" s="55">
        <v>42.311635199999984</v>
      </c>
      <c r="O23" s="53">
        <f t="shared" si="0"/>
        <v>1.3416892587014395</v>
      </c>
    </row>
    <row r="24" spans="1:15" ht="18" customHeight="1">
      <c r="A24" s="47">
        <v>2563</v>
      </c>
      <c r="B24" s="44">
        <v>0</v>
      </c>
      <c r="C24" s="14">
        <v>0</v>
      </c>
      <c r="D24" s="14">
        <v>0</v>
      </c>
      <c r="E24" s="14">
        <v>0</v>
      </c>
      <c r="F24" s="14">
        <v>4.1195520000000005</v>
      </c>
      <c r="G24" s="14">
        <v>36.915264</v>
      </c>
      <c r="H24" s="14">
        <v>14.090112000000003</v>
      </c>
      <c r="I24" s="14">
        <v>6.431615999999998</v>
      </c>
      <c r="J24" s="14">
        <v>0.1667520000000001</v>
      </c>
      <c r="K24" s="14">
        <v>0</v>
      </c>
      <c r="L24" s="14">
        <v>0</v>
      </c>
      <c r="M24" s="51">
        <v>0</v>
      </c>
      <c r="N24" s="55">
        <v>61.72329599999998</v>
      </c>
      <c r="O24" s="53">
        <f t="shared" si="0"/>
        <v>1.9572271991711996</v>
      </c>
    </row>
    <row r="25" spans="1:15" ht="18" customHeight="1">
      <c r="A25" s="47">
        <v>2564</v>
      </c>
      <c r="B25" s="44">
        <v>0.27302400000000004</v>
      </c>
      <c r="C25" s="14">
        <v>0.3222720000000002</v>
      </c>
      <c r="D25" s="14">
        <v>0.29980800000000013</v>
      </c>
      <c r="E25" s="14">
        <v>0.4492800000000001</v>
      </c>
      <c r="F25" s="14">
        <v>1.0575359999999998</v>
      </c>
      <c r="G25" s="14">
        <v>171.84614400000004</v>
      </c>
      <c r="H25" s="14">
        <v>47.73772800000002</v>
      </c>
      <c r="I25" s="14">
        <v>17.23593599999999</v>
      </c>
      <c r="J25" s="14">
        <v>4.06512</v>
      </c>
      <c r="K25" s="14">
        <v>2.4952319999999997</v>
      </c>
      <c r="L25" s="14">
        <v>2.282687999999999</v>
      </c>
      <c r="M25" s="51">
        <v>2.6714880000000005</v>
      </c>
      <c r="N25" s="55">
        <v>250.73625600000005</v>
      </c>
      <c r="O25" s="53">
        <f t="shared" si="0"/>
        <v>7.950771456883202</v>
      </c>
    </row>
    <row r="26" spans="1:15" ht="18" customHeight="1">
      <c r="A26" s="47">
        <v>2565</v>
      </c>
      <c r="B26" s="44">
        <v>2.304287999999999</v>
      </c>
      <c r="C26" s="14">
        <v>18.477504</v>
      </c>
      <c r="D26" s="14">
        <v>11.36592</v>
      </c>
      <c r="E26" s="14">
        <v>26.49024</v>
      </c>
      <c r="F26" s="14">
        <v>57.577824</v>
      </c>
      <c r="G26" s="14">
        <v>225.053856</v>
      </c>
      <c r="H26" s="14">
        <v>200.62944000000002</v>
      </c>
      <c r="I26" s="14">
        <v>19.105632000000004</v>
      </c>
      <c r="J26" s="14">
        <v>6.3313920000000055</v>
      </c>
      <c r="K26" s="14">
        <v>1.8135359999999991</v>
      </c>
      <c r="L26" s="14">
        <v>1.6934399999999994</v>
      </c>
      <c r="M26" s="51">
        <v>1.941407999999999</v>
      </c>
      <c r="N26" s="55">
        <v>572.78448</v>
      </c>
      <c r="O26" s="53">
        <f t="shared" si="0"/>
        <v>18.162824025456</v>
      </c>
    </row>
    <row r="27" spans="1:15" ht="18" customHeight="1">
      <c r="A27" s="47">
        <v>2566</v>
      </c>
      <c r="B27" s="44">
        <v>2.548799999999999</v>
      </c>
      <c r="C27" s="14">
        <v>3.4128000000000016</v>
      </c>
      <c r="D27" s="14">
        <v>1.5318720000000001</v>
      </c>
      <c r="E27" s="14">
        <v>0.8043840000000002</v>
      </c>
      <c r="F27" s="14">
        <v>1.3824000000000005</v>
      </c>
      <c r="G27" s="14">
        <v>99.22607999999998</v>
      </c>
      <c r="H27" s="14">
        <v>168.921504</v>
      </c>
      <c r="I27" s="14">
        <v>43.225056</v>
      </c>
      <c r="J27" s="14">
        <v>5.90112</v>
      </c>
      <c r="K27" s="14">
        <v>0.7534080000000001</v>
      </c>
      <c r="L27" s="14">
        <v>0.5121792000000012</v>
      </c>
      <c r="M27" s="51">
        <v>0.10108800000000003</v>
      </c>
      <c r="N27" s="55">
        <v>328.3206912</v>
      </c>
      <c r="O27" s="53">
        <f t="shared" si="0"/>
        <v>10.41095062174464</v>
      </c>
    </row>
    <row r="28" spans="1:15" ht="18" customHeight="1">
      <c r="A28" s="47"/>
      <c r="B28" s="4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1"/>
      <c r="N28" s="55"/>
      <c r="O28" s="55"/>
    </row>
    <row r="29" spans="1:15" ht="18" customHeight="1">
      <c r="A29" s="47"/>
      <c r="B29" s="4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1"/>
      <c r="N29" s="55"/>
      <c r="O29" s="55"/>
    </row>
    <row r="30" spans="1:15" ht="18" customHeight="1">
      <c r="A30" s="59" t="s">
        <v>21</v>
      </c>
      <c r="B30" s="60">
        <f>MAX(B7:B29)</f>
        <v>6.200928</v>
      </c>
      <c r="C30" s="61">
        <f>MAX(C7:C29)</f>
        <v>94.851648</v>
      </c>
      <c r="D30" s="61">
        <f aca="true" t="shared" si="1" ref="D30:M30">MAX(D7:D29)</f>
        <v>60.222528000000004</v>
      </c>
      <c r="E30" s="61">
        <f t="shared" si="1"/>
        <v>57.24</v>
      </c>
      <c r="F30" s="61">
        <f t="shared" si="1"/>
        <v>105.43564800000001</v>
      </c>
      <c r="G30" s="61">
        <f t="shared" si="1"/>
        <v>225.053856</v>
      </c>
      <c r="H30" s="61">
        <f t="shared" si="1"/>
        <v>200.62944000000002</v>
      </c>
      <c r="I30" s="61">
        <f t="shared" si="1"/>
        <v>57.26419199999995</v>
      </c>
      <c r="J30" s="61">
        <f t="shared" si="1"/>
        <v>13.132800000000001</v>
      </c>
      <c r="K30" s="61">
        <f t="shared" si="1"/>
        <v>10.850976</v>
      </c>
      <c r="L30" s="61">
        <f t="shared" si="1"/>
        <v>2.461536</v>
      </c>
      <c r="M30" s="61">
        <f t="shared" si="1"/>
        <v>5.537375999999999</v>
      </c>
      <c r="N30" s="62">
        <f>MAX(N7:N29)</f>
        <v>666.082656</v>
      </c>
      <c r="O30" s="62">
        <f>MAX(O7:O29)</f>
        <v>21.121281196963203</v>
      </c>
    </row>
    <row r="31" spans="1:15" ht="18" customHeight="1">
      <c r="A31" s="48" t="s">
        <v>17</v>
      </c>
      <c r="B31" s="45">
        <f>AVERAGE(B7:B29)</f>
        <v>1.048544380952381</v>
      </c>
      <c r="C31" s="15">
        <f>AVERAGE(C7:C29)</f>
        <v>12.207009142857142</v>
      </c>
      <c r="D31" s="15">
        <f aca="true" t="shared" si="2" ref="D31:M31">AVERAGE(D7:D29)</f>
        <v>9.489749333333332</v>
      </c>
      <c r="E31" s="15">
        <f t="shared" si="2"/>
        <v>7.209293714285714</v>
      </c>
      <c r="F31" s="15">
        <f t="shared" si="2"/>
        <v>20.748127238095247</v>
      </c>
      <c r="G31" s="15">
        <f t="shared" si="2"/>
        <v>75.33728228571427</v>
      </c>
      <c r="H31" s="15">
        <f t="shared" si="2"/>
        <v>72.81249904761904</v>
      </c>
      <c r="I31" s="15">
        <f t="shared" si="2"/>
        <v>15.494542857142857</v>
      </c>
      <c r="J31" s="15">
        <f t="shared" si="2"/>
        <v>4.599241142857143</v>
      </c>
      <c r="K31" s="15">
        <f t="shared" si="2"/>
        <v>2.7759999999999994</v>
      </c>
      <c r="L31" s="15">
        <f t="shared" si="2"/>
        <v>1.041925638095238</v>
      </c>
      <c r="M31" s="15">
        <f t="shared" si="2"/>
        <v>0.9560057142857145</v>
      </c>
      <c r="N31" s="56">
        <f>SUM(B31:M31)</f>
        <v>223.7202204952381</v>
      </c>
      <c r="O31" s="56">
        <f>AVERAGE(O7:O29)</f>
        <v>7.094101075837852</v>
      </c>
    </row>
    <row r="32" spans="1:15" ht="18" customHeight="1">
      <c r="A32" s="49" t="s">
        <v>22</v>
      </c>
      <c r="B32" s="63">
        <f>MIN(B7:B29)</f>
        <v>0</v>
      </c>
      <c r="C32" s="64">
        <f>MIN(C7:C29)</f>
        <v>0</v>
      </c>
      <c r="D32" s="64">
        <f aca="true" t="shared" si="3" ref="D32:M32">MIN(D7:D29)</f>
        <v>0</v>
      </c>
      <c r="E32" s="64">
        <f t="shared" si="3"/>
        <v>0</v>
      </c>
      <c r="F32" s="64">
        <f t="shared" si="3"/>
        <v>0.3602880000000001</v>
      </c>
      <c r="G32" s="64">
        <f t="shared" si="3"/>
        <v>0.594432</v>
      </c>
      <c r="H32" s="64">
        <f t="shared" si="3"/>
        <v>0.581472</v>
      </c>
      <c r="I32" s="64">
        <f t="shared" si="3"/>
        <v>0.5892480000000003</v>
      </c>
      <c r="J32" s="64">
        <f t="shared" si="3"/>
        <v>0.1667520000000001</v>
      </c>
      <c r="K32" s="64">
        <f t="shared" si="3"/>
        <v>0</v>
      </c>
      <c r="L32" s="64">
        <f t="shared" si="3"/>
        <v>0</v>
      </c>
      <c r="M32" s="64">
        <f t="shared" si="3"/>
        <v>0</v>
      </c>
      <c r="N32" s="57">
        <f>MIN(N7:N29)</f>
        <v>5.321376</v>
      </c>
      <c r="O32" s="58">
        <f>MIN(O7:O29)</f>
        <v>0.1687392365472</v>
      </c>
    </row>
    <row r="33" spans="1:15" ht="18" customHeight="1">
      <c r="A33" s="37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8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8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8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8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8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8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8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8" customHeight="1">
      <c r="A41" s="33"/>
      <c r="B41" s="34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/>
      <c r="O41" s="36"/>
    </row>
    <row r="42" spans="1:15" ht="18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8" customHeight="1">
      <c r="A43" s="21"/>
      <c r="B43" s="16"/>
      <c r="C43" s="3"/>
      <c r="D43" s="2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8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8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8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8" customHeight="1">
      <c r="A47" s="38"/>
      <c r="B47" s="39"/>
      <c r="C47" s="39"/>
      <c r="D47" s="39"/>
      <c r="E47" s="39"/>
      <c r="F47" s="39"/>
      <c r="G47" s="40"/>
      <c r="H47" s="39"/>
      <c r="I47" s="39"/>
      <c r="J47" s="39"/>
      <c r="K47" s="39"/>
      <c r="L47" s="39"/>
      <c r="M47" s="39"/>
      <c r="N47" s="39"/>
      <c r="O47" s="39"/>
    </row>
    <row r="48" ht="15" customHeight="1">
      <c r="O48" s="16"/>
    </row>
    <row r="49" spans="1:15" ht="26.25" customHeight="1">
      <c r="A49" s="25"/>
      <c r="B49" s="5"/>
      <c r="C49" s="5"/>
      <c r="D49" s="5"/>
      <c r="E49" s="5"/>
      <c r="F49" s="5"/>
      <c r="G49" s="5"/>
      <c r="H49" s="5"/>
      <c r="I49" s="5"/>
      <c r="J49" s="3"/>
      <c r="K49" s="5"/>
      <c r="L49" s="5"/>
      <c r="M49" s="5"/>
      <c r="N49" s="5"/>
      <c r="O49" s="17"/>
    </row>
    <row r="50" spans="1:15" ht="26.25" customHeight="1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7"/>
    </row>
    <row r="51" spans="1:15" ht="23.25" customHeight="1">
      <c r="A51" s="1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23.25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23.25" customHeight="1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0"/>
    </row>
    <row r="54" spans="1:15" ht="18" customHeight="1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2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2"/>
    </row>
    <row r="62" spans="1:15" ht="18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8" customHeight="1">
      <c r="A65" s="2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22.5" customHeight="1">
      <c r="A66" s="21"/>
      <c r="B66" s="16"/>
      <c r="C66" s="16"/>
      <c r="D66" s="26"/>
      <c r="E66" s="22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8" customHeight="1">
      <c r="A67" s="21"/>
      <c r="B67" s="16"/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7"/>
      <c r="B68" s="28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8" customHeight="1">
      <c r="A80" s="21"/>
      <c r="B80" s="16"/>
      <c r="C80" s="16"/>
      <c r="D80" s="2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8" customHeight="1">
      <c r="A81" s="21"/>
      <c r="B81" s="16"/>
      <c r="C81" s="16"/>
      <c r="D81" s="2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24.75" customHeight="1">
      <c r="A82" s="21"/>
      <c r="B82" s="16"/>
      <c r="C82" s="16"/>
      <c r="D82" s="16"/>
      <c r="E82" s="22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24.75" customHeight="1">
      <c r="A83" s="21"/>
      <c r="B83" s="1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6"/>
      <c r="N83" s="16"/>
      <c r="O83" s="16"/>
    </row>
    <row r="84" spans="1:15" ht="22.5" customHeight="1">
      <c r="A84" s="21"/>
      <c r="B84" s="16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6"/>
      <c r="N84" s="16"/>
      <c r="O84" s="16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="3" customFormat="1" ht="18.75"/>
    <row r="117" s="3" customFormat="1" ht="18.75"/>
    <row r="118" spans="2:15" ht="18.75">
      <c r="B118" s="3"/>
      <c r="M118" s="3"/>
      <c r="N118" s="3"/>
      <c r="O118" s="3"/>
    </row>
    <row r="119" spans="2:15" ht="18.75">
      <c r="B119" s="3"/>
      <c r="M119" s="3"/>
      <c r="N119" s="3"/>
      <c r="O119" s="3"/>
    </row>
  </sheetData>
  <sheetProtection/>
  <printOptions/>
  <pageMargins left="0.7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T16" sqref="T16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3</v>
      </c>
      <c r="B1" s="20" t="s">
        <v>2</v>
      </c>
      <c r="C1" s="3" t="s">
        <v>27</v>
      </c>
    </row>
    <row r="2" spans="1:2" ht="18.75">
      <c r="A2" s="23"/>
      <c r="B2" s="20" t="s">
        <v>16</v>
      </c>
    </row>
    <row r="3" spans="1:3" ht="18.75">
      <c r="A3" s="24">
        <v>37893</v>
      </c>
      <c r="B3" s="4">
        <v>36.362</v>
      </c>
      <c r="C3" s="3">
        <v>223.72</v>
      </c>
    </row>
    <row r="4" spans="1:3" ht="18.75">
      <c r="A4" s="24">
        <v>38260</v>
      </c>
      <c r="B4" s="4">
        <v>61.08652800000002</v>
      </c>
      <c r="C4" s="3">
        <v>223.72</v>
      </c>
    </row>
    <row r="5" spans="1:3" ht="18.75">
      <c r="A5" s="24">
        <v>38627</v>
      </c>
      <c r="B5" s="4">
        <v>116.05852799999998</v>
      </c>
      <c r="C5" s="3">
        <v>223.72</v>
      </c>
    </row>
    <row r="6" spans="1:3" ht="18.75">
      <c r="A6" s="24">
        <v>38994</v>
      </c>
      <c r="B6" s="4">
        <v>368.22</v>
      </c>
      <c r="C6" s="3">
        <v>223.72</v>
      </c>
    </row>
    <row r="7" spans="1:3" ht="18.75">
      <c r="A7" s="24">
        <v>39361</v>
      </c>
      <c r="B7" s="4">
        <v>290.04998400000005</v>
      </c>
      <c r="C7" s="3">
        <v>223.72</v>
      </c>
    </row>
    <row r="8" spans="1:3" ht="18.75">
      <c r="A8" s="24">
        <v>39728</v>
      </c>
      <c r="B8" s="4">
        <v>174.93</v>
      </c>
      <c r="C8" s="3">
        <v>223.72</v>
      </c>
    </row>
    <row r="9" spans="1:3" ht="18.75">
      <c r="A9" s="24">
        <v>40095</v>
      </c>
      <c r="B9" s="4">
        <v>441.65</v>
      </c>
      <c r="C9" s="3">
        <v>223.72</v>
      </c>
    </row>
    <row r="10" spans="1:3" ht="18.75">
      <c r="A10" s="24">
        <v>40462</v>
      </c>
      <c r="B10" s="4">
        <v>315.52</v>
      </c>
      <c r="C10" s="3">
        <v>223.72</v>
      </c>
    </row>
    <row r="11" spans="1:3" ht="18.75">
      <c r="A11" s="24">
        <v>40829</v>
      </c>
      <c r="B11" s="4">
        <v>666.08</v>
      </c>
      <c r="C11" s="3">
        <v>223.72</v>
      </c>
    </row>
    <row r="12" spans="1:3" ht="18.75">
      <c r="A12" s="24">
        <v>41196</v>
      </c>
      <c r="B12" s="4">
        <v>147.82</v>
      </c>
      <c r="C12" s="3">
        <v>223.72</v>
      </c>
    </row>
    <row r="13" spans="1:3" ht="18.75">
      <c r="A13" s="24">
        <v>41563</v>
      </c>
      <c r="B13" s="4">
        <v>163.25</v>
      </c>
      <c r="C13" s="3">
        <v>223.72</v>
      </c>
    </row>
    <row r="14" spans="1:3" ht="18.75">
      <c r="A14" s="24">
        <v>41930</v>
      </c>
      <c r="B14" s="4">
        <v>182.01</v>
      </c>
      <c r="C14" s="3">
        <v>223.72</v>
      </c>
    </row>
    <row r="15" spans="1:3" ht="18.75">
      <c r="A15" s="24">
        <v>42297</v>
      </c>
      <c r="B15" s="4">
        <v>5.32</v>
      </c>
      <c r="C15" s="3">
        <v>223.72</v>
      </c>
    </row>
    <row r="16" spans="1:3" ht="18.75">
      <c r="A16" s="24">
        <v>42664</v>
      </c>
      <c r="B16" s="4">
        <v>79.96</v>
      </c>
      <c r="C16" s="3">
        <v>223.72</v>
      </c>
    </row>
    <row r="17" spans="1:3" ht="18.75">
      <c r="A17" s="24">
        <v>43031</v>
      </c>
      <c r="B17" s="3">
        <v>298.74</v>
      </c>
      <c r="C17" s="3">
        <v>223.72</v>
      </c>
    </row>
    <row r="18" spans="1:3" ht="18.75">
      <c r="A18" s="24">
        <v>43398</v>
      </c>
      <c r="B18" s="3">
        <v>95.19</v>
      </c>
      <c r="C18" s="3">
        <v>223.72</v>
      </c>
    </row>
    <row r="19" spans="1:3" ht="18.75">
      <c r="A19" s="24">
        <v>43765</v>
      </c>
      <c r="B19" s="3">
        <v>42.31</v>
      </c>
      <c r="C19" s="3">
        <v>223.72</v>
      </c>
    </row>
    <row r="20" spans="1:3" ht="18.75">
      <c r="A20" s="24">
        <v>44132</v>
      </c>
      <c r="B20" s="3">
        <v>61.72</v>
      </c>
      <c r="C20" s="3">
        <v>223.72</v>
      </c>
    </row>
    <row r="21" spans="1:3" ht="18.75">
      <c r="A21" s="24">
        <v>44499</v>
      </c>
      <c r="B21" s="3">
        <v>250.74</v>
      </c>
      <c r="C21" s="3">
        <v>223.72</v>
      </c>
    </row>
    <row r="22" spans="1:3" ht="18.75">
      <c r="A22" s="24">
        <v>44866</v>
      </c>
      <c r="B22" s="3">
        <v>572.78</v>
      </c>
      <c r="C22" s="3">
        <v>223.72</v>
      </c>
    </row>
    <row r="23" spans="1:3" ht="18.75">
      <c r="A23" s="24">
        <v>45233</v>
      </c>
      <c r="B23" s="3">
        <v>328.32</v>
      </c>
      <c r="C23" s="3">
        <v>223.72</v>
      </c>
    </row>
    <row r="24" ht="18.75">
      <c r="A24" s="24"/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2007-11-30T04:04:06Z</cp:lastPrinted>
  <dcterms:created xsi:type="dcterms:W3CDTF">2000-08-03T07:23:10Z</dcterms:created>
  <dcterms:modified xsi:type="dcterms:W3CDTF">2024-06-12T07:49:25Z</dcterms:modified>
  <cp:category/>
  <cp:version/>
  <cp:contentType/>
  <cp:contentStatus/>
</cp:coreProperties>
</file>