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<sst xmlns="http://schemas.openxmlformats.org/spreadsheetml/2006/main" count="29" uniqueCount="24">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</sst>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9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'P.85-H.05'!$N$7:$N$27</c:f>
              <c:numCache>
                <c:ptCount val="21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322.6944960000001</c:v>
                </c:pt>
              </c:numCache>
            </c:numRef>
          </c:val>
        </c:ser>
        <c:gapWidth val="100"/>
        <c:axId val="15944151"/>
        <c:axId val="9279632"/>
      </c:barChart>
      <c:lineChart>
        <c:grouping val="standard"/>
        <c:varyColors val="0"/>
        <c:ser>
          <c:idx val="1"/>
          <c:order val="1"/>
          <c:tx>
            <c:v>ค่าเฉลี่ย 214.3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'P.85-H.05'!$P$7:$P$26</c:f>
              <c:numCache>
                <c:ptCount val="20"/>
                <c:pt idx="0">
                  <c:v>214.34070928000003</c:v>
                </c:pt>
                <c:pt idx="1">
                  <c:v>214.34070928000003</c:v>
                </c:pt>
                <c:pt idx="2">
                  <c:v>214.34070928000003</c:v>
                </c:pt>
                <c:pt idx="3">
                  <c:v>214.34070928000003</c:v>
                </c:pt>
                <c:pt idx="4">
                  <c:v>214.34070928000003</c:v>
                </c:pt>
                <c:pt idx="5">
                  <c:v>214.34070928000003</c:v>
                </c:pt>
                <c:pt idx="6">
                  <c:v>214.34070928000003</c:v>
                </c:pt>
                <c:pt idx="7">
                  <c:v>214.34070928000003</c:v>
                </c:pt>
                <c:pt idx="8">
                  <c:v>214.34070928000003</c:v>
                </c:pt>
                <c:pt idx="9">
                  <c:v>214.34070928000003</c:v>
                </c:pt>
                <c:pt idx="10">
                  <c:v>214.34070928000003</c:v>
                </c:pt>
                <c:pt idx="11">
                  <c:v>214.34070928000003</c:v>
                </c:pt>
                <c:pt idx="12">
                  <c:v>214.34070928000003</c:v>
                </c:pt>
                <c:pt idx="13">
                  <c:v>214.34070928000003</c:v>
                </c:pt>
                <c:pt idx="14">
                  <c:v>214.34070928000003</c:v>
                </c:pt>
                <c:pt idx="15">
                  <c:v>214.34070928000003</c:v>
                </c:pt>
                <c:pt idx="16">
                  <c:v>214.34070928000003</c:v>
                </c:pt>
                <c:pt idx="17">
                  <c:v>214.34070928000003</c:v>
                </c:pt>
                <c:pt idx="18">
                  <c:v>214.34070928000003</c:v>
                </c:pt>
                <c:pt idx="19">
                  <c:v>214.34070928000003</c:v>
                </c:pt>
              </c:numCache>
            </c:numRef>
          </c:val>
          <c:smooth val="0"/>
        </c:ser>
        <c:axId val="15944151"/>
        <c:axId val="9279632"/>
      </c:line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279632"/>
        <c:crossesAt val="0"/>
        <c:auto val="1"/>
        <c:lblOffset val="100"/>
        <c:tickLblSkip val="1"/>
        <c:noMultiLvlLbl val="0"/>
      </c:catAx>
      <c:valAx>
        <c:axId val="927963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415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6">
      <selection activeCell="B27" sqref="B27:K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6">$N$33</f>
        <v>214.34070928000003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214.34070928000003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214.34070928000003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214.34070928000003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214.34070928000003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214.34070928000003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214.34070928000003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214.34070928000003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214.34070928000003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214.34070928000003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214.34070928000003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214.34070928000003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214.34070928000003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214.34070928000003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214.34070928000003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214.34070928000003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214.34070928000003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214.34070928000003</v>
      </c>
      <c r="Q24" s="33"/>
    </row>
    <row r="25" spans="1:17" ht="15" customHeight="1">
      <c r="A25" s="32">
        <v>2564</v>
      </c>
      <c r="B25" s="35">
        <v>0.13089600000000007</v>
      </c>
      <c r="C25" s="35">
        <v>0.13944960000000012</v>
      </c>
      <c r="D25" s="35">
        <v>0.13391999999999993</v>
      </c>
      <c r="E25" s="35">
        <v>0.2021760000000001</v>
      </c>
      <c r="F25" s="35">
        <v>0.5149440000000003</v>
      </c>
      <c r="G25" s="35">
        <v>163.37635200000008</v>
      </c>
      <c r="H25" s="35">
        <v>49.101120000000044</v>
      </c>
      <c r="I25" s="35">
        <v>16.981920000000006</v>
      </c>
      <c r="J25" s="35">
        <v>4.236192</v>
      </c>
      <c r="K25" s="35">
        <v>3.2248800000000006</v>
      </c>
      <c r="L25" s="35">
        <v>2.9894399999999997</v>
      </c>
      <c r="M25" s="35">
        <v>3.6568799999999975</v>
      </c>
      <c r="N25" s="36">
        <f>SUM(B25:M25)</f>
        <v>244.68816960000012</v>
      </c>
      <c r="O25" s="37">
        <f t="shared" si="2"/>
        <v>7.759010958904113</v>
      </c>
      <c r="P25" s="38">
        <f t="shared" si="0"/>
        <v>214.34070928000003</v>
      </c>
      <c r="Q25" s="33"/>
    </row>
    <row r="26" spans="1:17" ht="15" customHeight="1">
      <c r="A26" s="32">
        <v>2565</v>
      </c>
      <c r="B26" s="35">
        <v>3.5445599999999975</v>
      </c>
      <c r="C26" s="35">
        <v>2.8149120000000014</v>
      </c>
      <c r="D26" s="35">
        <v>7.827839999999997</v>
      </c>
      <c r="E26" s="35">
        <v>13.312512000000012</v>
      </c>
      <c r="F26" s="35">
        <v>42.491952000000005</v>
      </c>
      <c r="G26" s="35">
        <v>213.214896</v>
      </c>
      <c r="H26" s="35">
        <v>187.2167040000001</v>
      </c>
      <c r="I26" s="35">
        <v>12.739680000000002</v>
      </c>
      <c r="J26" s="35">
        <v>3.6979199999999977</v>
      </c>
      <c r="K26" s="35">
        <v>3.02616</v>
      </c>
      <c r="L26" s="35">
        <v>2.7820799999999983</v>
      </c>
      <c r="M26" s="35">
        <v>3.1600799999999993</v>
      </c>
      <c r="N26" s="36">
        <f>SUM(B26:M26)</f>
        <v>495.82929600000017</v>
      </c>
      <c r="O26" s="37">
        <f>+N26*1000000/(365*86400)</f>
        <v>15.722643835616443</v>
      </c>
      <c r="P26" s="38">
        <f t="shared" si="0"/>
        <v>214.34070928000003</v>
      </c>
      <c r="Q26" s="33"/>
    </row>
    <row r="27" spans="1:17" ht="15" customHeight="1">
      <c r="A27" s="41">
        <v>2566</v>
      </c>
      <c r="B27" s="42">
        <v>2.7820799999999997</v>
      </c>
      <c r="C27" s="42">
        <v>3.0218399999999996</v>
      </c>
      <c r="D27" s="42">
        <v>2.3483520000000033</v>
      </c>
      <c r="E27" s="42">
        <v>1.7815680000000012</v>
      </c>
      <c r="F27" s="42">
        <v>2.2969440000000008</v>
      </c>
      <c r="G27" s="42">
        <v>94.54406400000002</v>
      </c>
      <c r="H27" s="42">
        <v>161.37100800000002</v>
      </c>
      <c r="I27" s="42">
        <v>42.52089600000001</v>
      </c>
      <c r="J27" s="42">
        <v>9.726911999999999</v>
      </c>
      <c r="K27" s="42">
        <v>2.300832000000001</v>
      </c>
      <c r="L27" s="42"/>
      <c r="M27" s="42"/>
      <c r="N27" s="43">
        <f>SUM(B27:M27)</f>
        <v>322.6944960000001</v>
      </c>
      <c r="O27" s="44">
        <f>+N27*1000000/(365*86400)</f>
        <v>10.232575342465756</v>
      </c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MAX(B7:B26)</f>
        <v>6.200928</v>
      </c>
      <c r="C32" s="39">
        <f aca="true" t="shared" si="4" ref="C32:M32">MAX(C7:C26)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213.214896</v>
      </c>
      <c r="H32" s="39">
        <f t="shared" si="4"/>
        <v>187.2167040000001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2.9894399999999997</v>
      </c>
      <c r="M32" s="39">
        <f t="shared" si="4"/>
        <v>5.537375999999999</v>
      </c>
      <c r="N32" s="39">
        <f>MAX(N7:N26)</f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AVERAGE(B7:B26)</f>
        <v>1.0281483999999999</v>
      </c>
      <c r="C33" s="39">
        <f aca="true" t="shared" si="5" ref="C33:M33">AVERAGE(C7:C26)</f>
        <v>11.854874480000001</v>
      </c>
      <c r="D33" s="39">
        <f t="shared" si="5"/>
        <v>9.702178399999998</v>
      </c>
      <c r="E33" s="39">
        <f t="shared" si="5"/>
        <v>6.858245600000001</v>
      </c>
      <c r="F33" s="39">
        <f t="shared" si="5"/>
        <v>20.935384800000005</v>
      </c>
      <c r="G33" s="39">
        <f t="shared" si="5"/>
        <v>73.1270912</v>
      </c>
      <c r="H33" s="39">
        <f t="shared" si="5"/>
        <v>67.40459440000001</v>
      </c>
      <c r="I33" s="39">
        <f t="shared" si="5"/>
        <v>13.777089200000002</v>
      </c>
      <c r="J33" s="39">
        <f t="shared" si="5"/>
        <v>4.4110952</v>
      </c>
      <c r="K33" s="39">
        <f t="shared" si="5"/>
        <v>2.9744039999999994</v>
      </c>
      <c r="L33" s="39">
        <f t="shared" si="5"/>
        <v>1.1585431999999998</v>
      </c>
      <c r="M33" s="39">
        <f t="shared" si="5"/>
        <v>1.1090604</v>
      </c>
      <c r="N33" s="39">
        <f>SUM(B33:M33)</f>
        <v>214.34070928000003</v>
      </c>
      <c r="O33" s="37">
        <f>+N33*1000000/(365*86400)</f>
        <v>6.79669930492136</v>
      </c>
      <c r="P33" s="40"/>
      <c r="Q33" s="33"/>
    </row>
    <row r="34" spans="1:17" ht="15" customHeight="1">
      <c r="A34" s="34" t="s">
        <v>20</v>
      </c>
      <c r="B34" s="39">
        <f>MIN(B7:B26)</f>
        <v>0</v>
      </c>
      <c r="C34" s="39">
        <f aca="true" t="shared" si="6" ref="C34:M34">MIN(C7:C26)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MIN(N7:N26)</f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2024-02-20T02:53:58Z</dcterms:modified>
  <cp:category/>
  <cp:version/>
  <cp:contentType/>
  <cp:contentStatus/>
</cp:coreProperties>
</file>