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6" activeTab="1"/>
  </bookViews>
  <sheets>
    <sheet name="กราฟน้ำท่าP.84" sheetId="1" r:id="rId1"/>
    <sheet name="P.84-H.05" sheetId="2" r:id="rId2"/>
  </sheets>
  <definedNames>
    <definedName name="_Regression_Int" localSheetId="1" hidden="1">1</definedName>
    <definedName name="Print_Area_MI">'P.84-H.05'!$A$1:$N$6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<sst xmlns="http://schemas.openxmlformats.org/spreadsheetml/2006/main" count="29" uniqueCount="24">
  <si>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</si>
  <si>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</si>
  <si>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</si>
  <si>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</si>
  <si>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</si>
  <si>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</si>
  <si>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</si>
  <si>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</si>
  <si>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</si>
  <si>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</si>
  <si>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</si>
  <si>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</si>
  <si>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</si>
  <si>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</si>
  <si>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</si>
  <si>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</si>
  <si>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</si>
  <si>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</si>
  <si>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</si>
  <si>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</si>
  <si>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</si>
  <si>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น้ำแม่วาง (P.84)</t>
  </si>
  <si>
    <t>สถานี P.84  :  บ้านพันตน อ.แม่วาง จ.เชียงใหม่</t>
  </si>
  <si>
    <t xml:space="preserve"> พี้นที่รับน้ำ    491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</si>
</sst>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" fontId="10" fillId="0" borderId="14" xfId="0" applyNumberFormat="1" applyFont="1" applyFill="1" applyBorder="1" applyAlignment="1" applyProtection="1">
      <alignment horizontal="left" vertical="center"/>
      <protection/>
    </xf>
    <xf numFmtId="2" fontId="10" fillId="0" borderId="14" xfId="0" applyNumberFormat="1" applyFont="1" applyFill="1" applyBorder="1" applyAlignment="1" applyProtection="1">
      <alignment horizontal="center" vertical="center"/>
      <protection/>
    </xf>
    <xf numFmtId="2" fontId="8" fillId="0" borderId="14" xfId="0" applyNumberFormat="1" applyFont="1" applyFill="1" applyBorder="1" applyAlignment="1" applyProtection="1">
      <alignment horizontal="center" vertical="center"/>
      <protection/>
    </xf>
    <xf numFmtId="233" fontId="8" fillId="0" borderId="14" xfId="0" applyFont="1" applyFill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0" fillId="5" borderId="15" xfId="0" applyNumberFormat="1" applyFont="1" applyFill="1" applyBorder="1" applyAlignment="1" applyProtection="1">
      <alignment horizontal="center" vertical="center"/>
      <protection/>
    </xf>
    <xf numFmtId="236" fontId="10" fillId="19" borderId="16" xfId="0" applyNumberFormat="1" applyFont="1" applyFill="1" applyBorder="1" applyAlignment="1" applyProtection="1">
      <alignment horizontal="center" vertical="center"/>
      <protection/>
    </xf>
    <xf numFmtId="236" fontId="10" fillId="5" borderId="16" xfId="0" applyNumberFormat="1" applyFont="1" applyFill="1" applyBorder="1" applyAlignment="1" applyProtection="1">
      <alignment horizontal="center" vertical="center"/>
      <protection/>
    </xf>
    <xf numFmtId="236" fontId="10" fillId="7" borderId="17" xfId="0" applyNumberFormat="1" applyFont="1" applyFill="1" applyBorder="1" applyAlignment="1">
      <alignment horizontal="center" vertical="center"/>
    </xf>
    <xf numFmtId="236" fontId="8" fillId="7" borderId="19" xfId="0" applyNumberFormat="1" applyFont="1" applyFill="1" applyBorder="1" applyAlignment="1" applyProtection="1">
      <alignment horizontal="center" vertical="center"/>
      <protection/>
    </xf>
    <xf numFmtId="236" fontId="8" fillId="7" borderId="2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1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10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0.0155"/>
          <c:y val="-0.0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7"/>
          <c:w val="0.871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'P.84-H.05'!$A$7:$A$24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'P.84-H.05'!$N$7:$N$24</c:f>
              <c:numCache>
                <c:ptCount val="18"/>
                <c:pt idx="0">
                  <c:v>38.833000000000006</c:v>
                </c:pt>
                <c:pt idx="1">
                  <c:v>66.24500000000002</c:v>
                </c:pt>
                <c:pt idx="2">
                  <c:v>72.846432</c:v>
                </c:pt>
                <c:pt idx="3">
                  <c:v>151.11964800000004</c:v>
                </c:pt>
                <c:pt idx="4">
                  <c:v>180.176832</c:v>
                </c:pt>
                <c:pt idx="5">
                  <c:v>128.22</c:v>
                </c:pt>
                <c:pt idx="6">
                  <c:v>107.42112</c:v>
                </c:pt>
                <c:pt idx="7">
                  <c:v>92.36160000000001</c:v>
                </c:pt>
                <c:pt idx="8">
                  <c:v>278.7151680000001</c:v>
                </c:pt>
                <c:pt idx="9">
                  <c:v>117.042624</c:v>
                </c:pt>
                <c:pt idx="10">
                  <c:v>97.168032</c:v>
                </c:pt>
                <c:pt idx="11">
                  <c:v>43.34515200000001</c:v>
                </c:pt>
                <c:pt idx="12">
                  <c:v>24.87</c:v>
                </c:pt>
                <c:pt idx="13">
                  <c:v>59.78999999999999</c:v>
                </c:pt>
                <c:pt idx="14">
                  <c:v>119.14</c:v>
                </c:pt>
                <c:pt idx="15">
                  <c:v>54.93000000000001</c:v>
                </c:pt>
                <c:pt idx="16">
                  <c:v>25.370000000000005</c:v>
                </c:pt>
                <c:pt idx="17">
                  <c:v>61.800000000000004</c:v>
                </c:pt>
              </c:numCache>
            </c:numRef>
          </c:val>
        </c:ser>
        <c:gapWidth val="100"/>
        <c:axId val="60081966"/>
        <c:axId val="3866783"/>
      </c:barChart>
      <c:lineChart>
        <c:grouping val="standard"/>
        <c:varyColors val="0"/>
        <c:ser>
          <c:idx val="1"/>
          <c:order val="1"/>
          <c:tx>
            <c:v>ค่าเฉลี่ย 97.5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'P.84-H.05'!$A$7:$A$23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'P.84-H.05'!$P$7:$P$23</c:f>
              <c:numCache>
                <c:ptCount val="17"/>
                <c:pt idx="0">
                  <c:v>97.51</c:v>
                </c:pt>
                <c:pt idx="1">
                  <c:v>97.51</c:v>
                </c:pt>
                <c:pt idx="2">
                  <c:v>97.51</c:v>
                </c:pt>
                <c:pt idx="3">
                  <c:v>97.51</c:v>
                </c:pt>
                <c:pt idx="4">
                  <c:v>97.51</c:v>
                </c:pt>
                <c:pt idx="5">
                  <c:v>97.51</c:v>
                </c:pt>
                <c:pt idx="6">
                  <c:v>97.51</c:v>
                </c:pt>
                <c:pt idx="7">
                  <c:v>97.51</c:v>
                </c:pt>
                <c:pt idx="8">
                  <c:v>97.51</c:v>
                </c:pt>
                <c:pt idx="9">
                  <c:v>97.51</c:v>
                </c:pt>
                <c:pt idx="10">
                  <c:v>97.51</c:v>
                </c:pt>
                <c:pt idx="11">
                  <c:v>97.51</c:v>
                </c:pt>
                <c:pt idx="12">
                  <c:v>97.51</c:v>
                </c:pt>
                <c:pt idx="13">
                  <c:v>97.51</c:v>
                </c:pt>
                <c:pt idx="14">
                  <c:v>97.51</c:v>
                </c:pt>
                <c:pt idx="15">
                  <c:v>97.51</c:v>
                </c:pt>
                <c:pt idx="16">
                  <c:v>97.51</c:v>
                </c:pt>
              </c:numCache>
            </c:numRef>
          </c:val>
          <c:smooth val="0"/>
        </c:ser>
        <c:axId val="60081966"/>
        <c:axId val="3866783"/>
      </c:lineChart>
      <c:catAx>
        <c:axId val="60081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866783"/>
        <c:crossesAt val="0"/>
        <c:auto val="1"/>
        <c:lblOffset val="100"/>
        <c:tickLblSkip val="1"/>
        <c:noMultiLvlLbl val="0"/>
      </c:catAx>
      <c:valAx>
        <c:axId val="3866783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81966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1"/>
  <sheetViews>
    <sheetView showGridLines="0" tabSelected="1" zoomScalePageLayoutView="0" workbookViewId="0" topLeftCell="A13">
      <selection activeCell="T21" sqref="S21:T2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8" width="7.33203125" style="4" customWidth="1"/>
    <col min="19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2546</v>
      </c>
      <c r="B7" s="34">
        <v>0.846</v>
      </c>
      <c r="C7" s="34">
        <v>2.208</v>
      </c>
      <c r="D7" s="34">
        <v>3.914</v>
      </c>
      <c r="E7" s="34">
        <v>4.035</v>
      </c>
      <c r="F7" s="34">
        <v>4.355</v>
      </c>
      <c r="G7" s="34">
        <v>17.432</v>
      </c>
      <c r="H7" s="34">
        <v>2.665</v>
      </c>
      <c r="I7" s="34">
        <v>1.487</v>
      </c>
      <c r="J7" s="34">
        <v>0.804</v>
      </c>
      <c r="K7" s="34">
        <v>0.425</v>
      </c>
      <c r="L7" s="34">
        <v>0.2</v>
      </c>
      <c r="M7" s="34">
        <v>0.462</v>
      </c>
      <c r="N7" s="35">
        <f>SUM(B7:M7)</f>
        <v>38.833000000000006</v>
      </c>
      <c r="O7" s="36">
        <f>+N7*1000000/(365*86400)</f>
        <v>1.2313863521055304</v>
      </c>
      <c r="P7" s="37">
        <f aca="true" t="shared" si="0" ref="P7:P23">$N$42</f>
        <v>97.51</v>
      </c>
    </row>
    <row r="8" spans="1:16" ht="15" customHeight="1">
      <c r="A8" s="32">
        <v>2547</v>
      </c>
      <c r="B8" s="34">
        <v>0.124</v>
      </c>
      <c r="C8" s="34">
        <v>1.175</v>
      </c>
      <c r="D8" s="34">
        <v>6.861</v>
      </c>
      <c r="E8" s="34">
        <v>5.738</v>
      </c>
      <c r="F8" s="34">
        <v>8.948</v>
      </c>
      <c r="G8" s="34">
        <v>26.884</v>
      </c>
      <c r="H8" s="34">
        <v>9.709</v>
      </c>
      <c r="I8" s="34">
        <v>1.937</v>
      </c>
      <c r="J8" s="34">
        <v>1.091</v>
      </c>
      <c r="K8" s="34">
        <v>1.445</v>
      </c>
      <c r="L8" s="34">
        <v>1.275</v>
      </c>
      <c r="M8" s="34">
        <v>1.058</v>
      </c>
      <c r="N8" s="35">
        <f aca="true" t="shared" si="1" ref="N8:N18">SUM(B8:M8)</f>
        <v>66.24500000000002</v>
      </c>
      <c r="O8" s="36">
        <f aca="true" t="shared" si="2" ref="O8:O24">+N8*1000000/(365*86400)</f>
        <v>2.100615169964486</v>
      </c>
      <c r="P8" s="37">
        <f t="shared" si="0"/>
        <v>97.51</v>
      </c>
    </row>
    <row r="9" spans="1:16" ht="15" customHeight="1">
      <c r="A9" s="32">
        <v>2548</v>
      </c>
      <c r="B9" s="34">
        <v>0.9987840000000004</v>
      </c>
      <c r="C9" s="34">
        <v>1.3884480000000003</v>
      </c>
      <c r="D9" s="34">
        <v>2.765664</v>
      </c>
      <c r="E9" s="34">
        <v>4.326912</v>
      </c>
      <c r="F9" s="34">
        <v>2.653344000000001</v>
      </c>
      <c r="G9" s="34">
        <v>32.33519999999999</v>
      </c>
      <c r="H9" s="34">
        <v>10.246176</v>
      </c>
      <c r="I9" s="34">
        <v>9.880704</v>
      </c>
      <c r="J9" s="34">
        <v>3.953664000000003</v>
      </c>
      <c r="K9" s="34">
        <v>1.8394560000000004</v>
      </c>
      <c r="L9" s="34">
        <v>1.2242880000000003</v>
      </c>
      <c r="M9" s="34">
        <v>1.233792</v>
      </c>
      <c r="N9" s="35">
        <f t="shared" si="1"/>
        <v>72.846432</v>
      </c>
      <c r="O9" s="36">
        <f t="shared" si="2"/>
        <v>2.309945205479452</v>
      </c>
      <c r="P9" s="37">
        <f t="shared" si="0"/>
        <v>97.51</v>
      </c>
    </row>
    <row r="10" spans="1:16" ht="15" customHeight="1">
      <c r="A10" s="32">
        <v>2549</v>
      </c>
      <c r="B10" s="34">
        <v>3.3834239999999998</v>
      </c>
      <c r="C10" s="34">
        <v>11.670048000000001</v>
      </c>
      <c r="D10" s="34">
        <v>8.2296</v>
      </c>
      <c r="E10" s="34">
        <v>8.203680000000002</v>
      </c>
      <c r="F10" s="34">
        <v>11.943072</v>
      </c>
      <c r="G10" s="34">
        <v>51.646463999999995</v>
      </c>
      <c r="H10" s="34">
        <v>31.796063999999998</v>
      </c>
      <c r="I10" s="34">
        <v>11.017728000000005</v>
      </c>
      <c r="J10" s="34">
        <v>6.492096000000001</v>
      </c>
      <c r="K10" s="34">
        <v>3.211488</v>
      </c>
      <c r="L10" s="34">
        <v>1.565568</v>
      </c>
      <c r="M10" s="34">
        <v>1.9604159999999997</v>
      </c>
      <c r="N10" s="35">
        <f t="shared" si="1"/>
        <v>151.11964800000004</v>
      </c>
      <c r="O10" s="36">
        <f t="shared" si="2"/>
        <v>4.791972602739727</v>
      </c>
      <c r="P10" s="37">
        <f t="shared" si="0"/>
        <v>97.51</v>
      </c>
    </row>
    <row r="11" spans="1:16" ht="15" customHeight="1">
      <c r="A11" s="32">
        <v>2550</v>
      </c>
      <c r="B11" s="34">
        <v>0.9624960000000002</v>
      </c>
      <c r="C11" s="34">
        <v>32.98233599999999</v>
      </c>
      <c r="D11" s="34">
        <v>13.976064000000001</v>
      </c>
      <c r="E11" s="34">
        <v>5.195232000000007</v>
      </c>
      <c r="F11" s="34">
        <v>19.061568</v>
      </c>
      <c r="G11" s="34">
        <v>38.536128</v>
      </c>
      <c r="H11" s="34">
        <v>33.472224000000004</v>
      </c>
      <c r="I11" s="34">
        <v>16.530048</v>
      </c>
      <c r="J11" s="34">
        <v>10.594368000000003</v>
      </c>
      <c r="K11" s="34">
        <v>6.270912000000002</v>
      </c>
      <c r="L11" s="34">
        <v>1.3582079999999994</v>
      </c>
      <c r="M11" s="34">
        <v>1.237248</v>
      </c>
      <c r="N11" s="35">
        <f t="shared" si="1"/>
        <v>180.176832</v>
      </c>
      <c r="O11" s="36">
        <f t="shared" si="2"/>
        <v>5.713369863013699</v>
      </c>
      <c r="P11" s="37">
        <f t="shared" si="0"/>
        <v>97.51</v>
      </c>
    </row>
    <row r="12" spans="1:16" ht="15" customHeight="1">
      <c r="A12" s="32">
        <v>2551</v>
      </c>
      <c r="B12" s="34">
        <v>1.63</v>
      </c>
      <c r="C12" s="34">
        <v>12.94</v>
      </c>
      <c r="D12" s="34">
        <v>5.5</v>
      </c>
      <c r="E12" s="34">
        <v>2.89</v>
      </c>
      <c r="F12" s="34">
        <v>8.79</v>
      </c>
      <c r="G12" s="34">
        <v>17.58</v>
      </c>
      <c r="H12" s="34">
        <v>28.67</v>
      </c>
      <c r="I12" s="34">
        <v>24.19</v>
      </c>
      <c r="J12" s="34">
        <v>22.08</v>
      </c>
      <c r="K12" s="34">
        <v>2.61</v>
      </c>
      <c r="L12" s="34">
        <v>0.72</v>
      </c>
      <c r="M12" s="34">
        <v>0.62</v>
      </c>
      <c r="N12" s="35">
        <f t="shared" si="1"/>
        <v>128.22</v>
      </c>
      <c r="O12" s="36">
        <f t="shared" si="2"/>
        <v>4.065829528158296</v>
      </c>
      <c r="P12" s="37">
        <f t="shared" si="0"/>
        <v>97.51</v>
      </c>
    </row>
    <row r="13" spans="1:16" ht="15" customHeight="1">
      <c r="A13" s="32">
        <v>2552</v>
      </c>
      <c r="B13" s="34">
        <v>1.1266559999999999</v>
      </c>
      <c r="C13" s="34">
        <v>8.625312</v>
      </c>
      <c r="D13" s="34">
        <v>8.186399999999999</v>
      </c>
      <c r="E13" s="34">
        <v>5.821631999999997</v>
      </c>
      <c r="F13" s="34">
        <v>14.053823999999999</v>
      </c>
      <c r="G13" s="34">
        <v>22.786272000000007</v>
      </c>
      <c r="H13" s="34">
        <v>30.033503999999994</v>
      </c>
      <c r="I13" s="34">
        <v>11.670047999999998</v>
      </c>
      <c r="J13" s="34">
        <v>2.147904</v>
      </c>
      <c r="K13" s="34">
        <v>1.816128</v>
      </c>
      <c r="L13" s="34">
        <v>0.623808</v>
      </c>
      <c r="M13" s="34">
        <v>0.5296319999999999</v>
      </c>
      <c r="N13" s="35">
        <f t="shared" si="1"/>
        <v>107.42112</v>
      </c>
      <c r="O13" s="36">
        <f t="shared" si="2"/>
        <v>3.4063013698630136</v>
      </c>
      <c r="P13" s="37">
        <f t="shared" si="0"/>
        <v>97.51</v>
      </c>
    </row>
    <row r="14" spans="1:16" ht="15" customHeight="1">
      <c r="A14" s="32">
        <v>2553</v>
      </c>
      <c r="B14" s="34">
        <v>0.7542720000000003</v>
      </c>
      <c r="C14" s="34">
        <v>0.637632</v>
      </c>
      <c r="D14" s="34">
        <v>2.8071360000000003</v>
      </c>
      <c r="E14" s="34">
        <v>2.6619840000000003</v>
      </c>
      <c r="F14" s="34">
        <v>13.975200000000001</v>
      </c>
      <c r="G14" s="34">
        <v>20.633184</v>
      </c>
      <c r="H14" s="34">
        <v>35.224416000000005</v>
      </c>
      <c r="I14" s="34">
        <v>9.744191999999998</v>
      </c>
      <c r="J14" s="34">
        <v>3.4940160000000007</v>
      </c>
      <c r="K14" s="34">
        <v>0.7560000000000002</v>
      </c>
      <c r="L14" s="34">
        <v>0.34992</v>
      </c>
      <c r="M14" s="34">
        <v>1.3236480000000004</v>
      </c>
      <c r="N14" s="35">
        <f t="shared" si="1"/>
        <v>92.36160000000001</v>
      </c>
      <c r="O14" s="36">
        <f t="shared" si="2"/>
        <v>2.9287671232876717</v>
      </c>
      <c r="P14" s="37">
        <f t="shared" si="0"/>
        <v>97.51</v>
      </c>
    </row>
    <row r="15" spans="1:16" ht="15" customHeight="1">
      <c r="A15" s="32">
        <v>2554</v>
      </c>
      <c r="B15" s="34">
        <v>1.22256</v>
      </c>
      <c r="C15" s="34">
        <v>10.113984000000002</v>
      </c>
      <c r="D15" s="34">
        <v>11.321856000000002</v>
      </c>
      <c r="E15" s="34">
        <v>4.5040320000000005</v>
      </c>
      <c r="F15" s="34">
        <v>24.046847999999997</v>
      </c>
      <c r="G15" s="34">
        <v>72.48268800000004</v>
      </c>
      <c r="H15" s="34">
        <v>77.96304000000002</v>
      </c>
      <c r="I15" s="34">
        <v>34.884</v>
      </c>
      <c r="J15" s="34">
        <v>24.471936</v>
      </c>
      <c r="K15" s="34">
        <v>9.163584000000006</v>
      </c>
      <c r="L15" s="34">
        <v>4.741632000000005</v>
      </c>
      <c r="M15" s="34">
        <v>3.7990080000000006</v>
      </c>
      <c r="N15" s="35">
        <f t="shared" si="1"/>
        <v>278.7151680000001</v>
      </c>
      <c r="O15" s="36">
        <f t="shared" si="2"/>
        <v>8.838000000000005</v>
      </c>
      <c r="P15" s="37">
        <f t="shared" si="0"/>
        <v>97.51</v>
      </c>
    </row>
    <row r="16" spans="1:16" ht="15" customHeight="1">
      <c r="A16" s="32">
        <v>2555</v>
      </c>
      <c r="B16" s="34">
        <v>3.5691840000000017</v>
      </c>
      <c r="C16" s="34">
        <v>11.598335999999998</v>
      </c>
      <c r="D16" s="34">
        <v>3.201119999999999</v>
      </c>
      <c r="E16" s="34">
        <v>6.784127999999997</v>
      </c>
      <c r="F16" s="34">
        <v>9.422783999999998</v>
      </c>
      <c r="G16" s="34">
        <v>40.090464000000004</v>
      </c>
      <c r="H16" s="34">
        <v>24.482304</v>
      </c>
      <c r="I16" s="34">
        <v>10.855296</v>
      </c>
      <c r="J16" s="34">
        <v>3.854303999999999</v>
      </c>
      <c r="K16" s="34">
        <v>1.358208</v>
      </c>
      <c r="L16" s="34">
        <v>0.848448</v>
      </c>
      <c r="M16" s="34">
        <v>0.9780480000000003</v>
      </c>
      <c r="N16" s="35">
        <f t="shared" si="1"/>
        <v>117.042624</v>
      </c>
      <c r="O16" s="36">
        <f t="shared" si="2"/>
        <v>3.7113972602739724</v>
      </c>
      <c r="P16" s="37">
        <f t="shared" si="0"/>
        <v>97.51</v>
      </c>
    </row>
    <row r="17" spans="1:16" ht="15" customHeight="1">
      <c r="A17" s="32">
        <v>2556</v>
      </c>
      <c r="B17" s="34">
        <v>1.3392000000000004</v>
      </c>
      <c r="C17" s="34">
        <v>2.44944</v>
      </c>
      <c r="D17" s="34">
        <v>2.2576319999999996</v>
      </c>
      <c r="E17" s="34">
        <v>7.420031999999999</v>
      </c>
      <c r="F17" s="34">
        <v>14.479776</v>
      </c>
      <c r="G17" s="34">
        <v>22.294656</v>
      </c>
      <c r="H17" s="34">
        <v>33.106752</v>
      </c>
      <c r="I17" s="34">
        <v>9.472031999999999</v>
      </c>
      <c r="J17" s="34">
        <v>2.9505599999999994</v>
      </c>
      <c r="K17" s="34">
        <v>0.7611840000000001</v>
      </c>
      <c r="L17" s="34">
        <v>0.284256</v>
      </c>
      <c r="M17" s="34">
        <v>0.35251199999999994</v>
      </c>
      <c r="N17" s="35">
        <f t="shared" si="1"/>
        <v>97.168032</v>
      </c>
      <c r="O17" s="36">
        <f t="shared" si="2"/>
        <v>3.081178082191781</v>
      </c>
      <c r="P17" s="37">
        <f t="shared" si="0"/>
        <v>97.51</v>
      </c>
    </row>
    <row r="18" spans="1:16" ht="15" customHeight="1">
      <c r="A18" s="32">
        <v>2557</v>
      </c>
      <c r="B18" s="34">
        <v>0.7611840000000004</v>
      </c>
      <c r="C18" s="34">
        <v>6.156000000000001</v>
      </c>
      <c r="D18" s="34">
        <v>1.9224000000000006</v>
      </c>
      <c r="E18" s="34">
        <v>1.1957760000000002</v>
      </c>
      <c r="F18" s="34">
        <v>4.339008</v>
      </c>
      <c r="G18" s="34">
        <v>14.683680000000003</v>
      </c>
      <c r="H18" s="34">
        <v>6.51456</v>
      </c>
      <c r="I18" s="34">
        <v>4.056479999999999</v>
      </c>
      <c r="J18" s="34">
        <v>0.8890560000000005</v>
      </c>
      <c r="K18" s="34">
        <v>2.078784</v>
      </c>
      <c r="L18" s="34">
        <v>0.32486400000000004</v>
      </c>
      <c r="M18" s="34">
        <v>0.42335999999999996</v>
      </c>
      <c r="N18" s="35">
        <f t="shared" si="1"/>
        <v>43.34515200000001</v>
      </c>
      <c r="O18" s="36">
        <f t="shared" si="2"/>
        <v>1.374465753424658</v>
      </c>
      <c r="P18" s="37">
        <f t="shared" si="0"/>
        <v>97.51</v>
      </c>
    </row>
    <row r="19" spans="1:16" ht="15" customHeight="1">
      <c r="A19" s="32">
        <v>2558</v>
      </c>
      <c r="B19" s="34">
        <v>0.73</v>
      </c>
      <c r="C19" s="34">
        <v>1.68</v>
      </c>
      <c r="D19" s="34">
        <v>1.25</v>
      </c>
      <c r="E19" s="34">
        <v>1.56</v>
      </c>
      <c r="F19" s="34">
        <v>8.04</v>
      </c>
      <c r="G19" s="34">
        <v>3.78</v>
      </c>
      <c r="H19" s="34">
        <v>3.53</v>
      </c>
      <c r="I19" s="34">
        <v>2.18</v>
      </c>
      <c r="J19" s="34">
        <v>0.6</v>
      </c>
      <c r="K19" s="34">
        <v>0.46</v>
      </c>
      <c r="L19" s="34">
        <v>0.49</v>
      </c>
      <c r="M19" s="34">
        <v>0.57</v>
      </c>
      <c r="N19" s="35">
        <f aca="true" t="shared" si="3" ref="N19:N24">SUM(B19:M19)</f>
        <v>24.87</v>
      </c>
      <c r="O19" s="36">
        <f t="shared" si="2"/>
        <v>0.7886225266362252</v>
      </c>
      <c r="P19" s="37">
        <f t="shared" si="0"/>
        <v>97.51</v>
      </c>
    </row>
    <row r="20" spans="1:16" ht="15" customHeight="1">
      <c r="A20" s="32">
        <v>2559</v>
      </c>
      <c r="B20" s="34">
        <v>0.33</v>
      </c>
      <c r="C20" s="34">
        <v>0.19</v>
      </c>
      <c r="D20" s="34">
        <v>4.81</v>
      </c>
      <c r="E20" s="34">
        <v>8.64</v>
      </c>
      <c r="F20" s="34">
        <v>4.35</v>
      </c>
      <c r="G20" s="34">
        <v>23.18</v>
      </c>
      <c r="H20" s="34">
        <v>8.39</v>
      </c>
      <c r="I20" s="34">
        <v>8.94</v>
      </c>
      <c r="J20" s="34">
        <v>0.25</v>
      </c>
      <c r="K20" s="34">
        <v>0.55</v>
      </c>
      <c r="L20" s="34">
        <v>0.08</v>
      </c>
      <c r="M20" s="34">
        <v>0.08</v>
      </c>
      <c r="N20" s="35">
        <f t="shared" si="3"/>
        <v>59.78999999999999</v>
      </c>
      <c r="O20" s="36">
        <f t="shared" si="2"/>
        <v>1.8959284627092845</v>
      </c>
      <c r="P20" s="37">
        <f t="shared" si="0"/>
        <v>97.51</v>
      </c>
    </row>
    <row r="21" spans="1:16" ht="15" customHeight="1">
      <c r="A21" s="32">
        <v>2560</v>
      </c>
      <c r="B21" s="34">
        <v>0.15</v>
      </c>
      <c r="C21" s="34">
        <v>9.13</v>
      </c>
      <c r="D21" s="34">
        <v>6.76</v>
      </c>
      <c r="E21" s="34">
        <v>5.88</v>
      </c>
      <c r="F21" s="34">
        <v>10.2</v>
      </c>
      <c r="G21" s="34">
        <v>18.88</v>
      </c>
      <c r="H21" s="34">
        <v>39.07</v>
      </c>
      <c r="I21" s="34">
        <v>14.97</v>
      </c>
      <c r="J21" s="34">
        <v>6.74</v>
      </c>
      <c r="K21" s="34">
        <v>4.59</v>
      </c>
      <c r="L21" s="34">
        <v>1.4</v>
      </c>
      <c r="M21" s="34">
        <v>1.37</v>
      </c>
      <c r="N21" s="35">
        <f t="shared" si="3"/>
        <v>119.14</v>
      </c>
      <c r="O21" s="36">
        <f t="shared" si="2"/>
        <v>3.7779046169457127</v>
      </c>
      <c r="P21" s="37">
        <f t="shared" si="0"/>
        <v>97.51</v>
      </c>
    </row>
    <row r="22" spans="1:16" ht="15" customHeight="1">
      <c r="A22" s="32">
        <v>2561</v>
      </c>
      <c r="B22" s="34">
        <v>1.65</v>
      </c>
      <c r="C22" s="34">
        <v>2.5</v>
      </c>
      <c r="D22" s="34">
        <v>5.4</v>
      </c>
      <c r="E22" s="34">
        <v>2.12</v>
      </c>
      <c r="F22" s="34">
        <v>3.47</v>
      </c>
      <c r="G22" s="34">
        <v>6.02</v>
      </c>
      <c r="H22" s="34">
        <v>21.94</v>
      </c>
      <c r="I22" s="34">
        <v>6.53</v>
      </c>
      <c r="J22" s="34">
        <v>1.94</v>
      </c>
      <c r="K22" s="34">
        <v>1.92</v>
      </c>
      <c r="L22" s="34">
        <v>0.76</v>
      </c>
      <c r="M22" s="34">
        <v>0.68</v>
      </c>
      <c r="N22" s="35">
        <f t="shared" si="3"/>
        <v>54.93000000000001</v>
      </c>
      <c r="O22" s="36">
        <f t="shared" si="2"/>
        <v>1.741818873668189</v>
      </c>
      <c r="P22" s="37">
        <f t="shared" si="0"/>
        <v>97.51</v>
      </c>
    </row>
    <row r="23" spans="1:16" ht="15" customHeight="1">
      <c r="A23" s="32">
        <v>2562</v>
      </c>
      <c r="B23" s="34">
        <v>0.51</v>
      </c>
      <c r="C23" s="34">
        <v>0.75</v>
      </c>
      <c r="D23" s="34">
        <v>0.76</v>
      </c>
      <c r="E23" s="34">
        <v>0.79</v>
      </c>
      <c r="F23" s="34">
        <v>7.1</v>
      </c>
      <c r="G23" s="34">
        <v>8.33</v>
      </c>
      <c r="H23" s="34">
        <v>2.2</v>
      </c>
      <c r="I23" s="34">
        <v>2.5</v>
      </c>
      <c r="J23" s="34">
        <v>0.67</v>
      </c>
      <c r="K23" s="34">
        <v>0.64</v>
      </c>
      <c r="L23" s="34">
        <v>0.41</v>
      </c>
      <c r="M23" s="34">
        <v>0.71</v>
      </c>
      <c r="N23" s="35">
        <f t="shared" si="3"/>
        <v>25.370000000000005</v>
      </c>
      <c r="O23" s="36">
        <f t="shared" si="2"/>
        <v>0.8044774226281077</v>
      </c>
      <c r="P23" s="37">
        <f t="shared" si="0"/>
        <v>97.51</v>
      </c>
    </row>
    <row r="24" spans="1:16" ht="15" customHeight="1">
      <c r="A24" s="40">
        <v>2563</v>
      </c>
      <c r="B24" s="41">
        <v>2.3</v>
      </c>
      <c r="C24" s="41">
        <v>3.3</v>
      </c>
      <c r="D24" s="41">
        <v>4.6</v>
      </c>
      <c r="E24" s="41">
        <v>4.3</v>
      </c>
      <c r="F24" s="41">
        <v>7.7</v>
      </c>
      <c r="G24" s="41">
        <v>13.2</v>
      </c>
      <c r="H24" s="41">
        <v>12.8</v>
      </c>
      <c r="I24" s="41">
        <v>8.2</v>
      </c>
      <c r="J24" s="41">
        <v>2.8</v>
      </c>
      <c r="K24" s="41">
        <v>2.6</v>
      </c>
      <c r="L24" s="41">
        <v>2.5</v>
      </c>
      <c r="M24" s="41">
        <v>2.6</v>
      </c>
      <c r="N24" s="42">
        <f t="shared" si="3"/>
        <v>66.9</v>
      </c>
      <c r="O24" s="43">
        <f t="shared" si="2"/>
        <v>2.121385083713851</v>
      </c>
      <c r="P24" s="37"/>
    </row>
    <row r="25" spans="1:16" ht="15" customHeight="1">
      <c r="A25" s="32">
        <v>2564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</row>
    <row r="26" spans="1:16" ht="15" customHeight="1">
      <c r="A26" s="32">
        <v>2565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</row>
    <row r="27" spans="1:16" ht="15" customHeight="1">
      <c r="A27" s="32">
        <v>2566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</row>
    <row r="28" spans="1:16" ht="15" customHeight="1">
      <c r="A28" s="32">
        <v>2567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</row>
    <row r="29" spans="1:16" ht="15" customHeight="1">
      <c r="A29" s="32">
        <v>2568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</row>
    <row r="30" spans="1:16" ht="15" customHeight="1">
      <c r="A30" s="32">
        <v>2569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</row>
    <row r="31" spans="1:16" ht="15" customHeight="1">
      <c r="A31" s="32">
        <v>2570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</row>
    <row r="32" spans="1:16" ht="15" customHeight="1">
      <c r="A32" s="32">
        <v>2571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</row>
    <row r="33" spans="1:16" ht="15" customHeight="1">
      <c r="A33" s="32">
        <v>2572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</row>
    <row r="34" spans="1:16" ht="15" customHeight="1">
      <c r="A34" s="32">
        <v>2573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2">
        <v>2574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2">
        <v>2575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32">
        <v>2576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32">
        <v>2577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2">
        <v>2578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32">
        <v>2579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</row>
    <row r="41" spans="1:16" ht="15" customHeight="1">
      <c r="A41" s="33" t="s">
        <v>19</v>
      </c>
      <c r="B41" s="38">
        <v>3.57</v>
      </c>
      <c r="C41" s="38">
        <v>32.98</v>
      </c>
      <c r="D41" s="38">
        <v>13.98</v>
      </c>
      <c r="E41" s="38">
        <v>8.64</v>
      </c>
      <c r="F41" s="38">
        <v>24.05</v>
      </c>
      <c r="G41" s="38">
        <v>72.48</v>
      </c>
      <c r="H41" s="38">
        <v>77.96</v>
      </c>
      <c r="I41" s="38">
        <v>34.88</v>
      </c>
      <c r="J41" s="38">
        <v>24.47</v>
      </c>
      <c r="K41" s="38">
        <v>9.16</v>
      </c>
      <c r="L41" s="38">
        <v>4.74</v>
      </c>
      <c r="M41" s="38">
        <v>3.8</v>
      </c>
      <c r="N41" s="38">
        <v>278.72</v>
      </c>
      <c r="O41" s="44">
        <v>8.84</v>
      </c>
      <c r="P41" s="39"/>
    </row>
    <row r="42" spans="1:16" ht="15" customHeight="1">
      <c r="A42" s="33" t="s">
        <v>16</v>
      </c>
      <c r="B42" s="38">
        <v>1.18</v>
      </c>
      <c r="C42" s="38">
        <v>6.83</v>
      </c>
      <c r="D42" s="38">
        <v>5.29</v>
      </c>
      <c r="E42" s="38">
        <v>4.57</v>
      </c>
      <c r="F42" s="38">
        <v>9.96</v>
      </c>
      <c r="G42" s="38">
        <v>25.74</v>
      </c>
      <c r="H42" s="38">
        <v>23.47</v>
      </c>
      <c r="I42" s="38">
        <v>10.64</v>
      </c>
      <c r="J42" s="38">
        <v>5.47</v>
      </c>
      <c r="K42" s="38">
        <v>2.35</v>
      </c>
      <c r="L42" s="38">
        <v>0.98</v>
      </c>
      <c r="M42" s="38">
        <v>1.02</v>
      </c>
      <c r="N42" s="38">
        <v>97.51</v>
      </c>
      <c r="O42" s="44">
        <v>3.09</v>
      </c>
      <c r="P42" s="39"/>
    </row>
    <row r="43" spans="1:16" ht="15" customHeight="1">
      <c r="A43" s="33" t="s">
        <v>20</v>
      </c>
      <c r="B43" s="38">
        <v>0.12</v>
      </c>
      <c r="C43" s="38">
        <v>0.19</v>
      </c>
      <c r="D43" s="38">
        <v>0.76</v>
      </c>
      <c r="E43" s="38">
        <v>0.79</v>
      </c>
      <c r="F43" s="38">
        <v>2.65</v>
      </c>
      <c r="G43" s="38">
        <v>3.78</v>
      </c>
      <c r="H43" s="38">
        <v>2.2</v>
      </c>
      <c r="I43" s="38">
        <v>1.49</v>
      </c>
      <c r="J43" s="38">
        <v>0.25</v>
      </c>
      <c r="K43" s="38">
        <v>0.43</v>
      </c>
      <c r="L43" s="38">
        <v>0.08</v>
      </c>
      <c r="M43" s="38">
        <v>0.08</v>
      </c>
      <c r="N43" s="38">
        <v>24.86</v>
      </c>
      <c r="O43" s="45">
        <v>0.79</v>
      </c>
      <c r="P43" s="39"/>
    </row>
    <row r="44" spans="1:15" ht="21" customHeight="1">
      <c r="A44" s="49"/>
      <c r="B44" s="49"/>
      <c r="C44" s="18"/>
      <c r="D44" s="19"/>
      <c r="E44" s="19"/>
      <c r="F44" s="19"/>
      <c r="G44" s="19"/>
      <c r="H44" s="19"/>
      <c r="I44" s="19"/>
      <c r="J44" s="19"/>
      <c r="K44" s="19"/>
      <c r="L44" s="20"/>
      <c r="M44" s="20"/>
      <c r="N44" s="20"/>
      <c r="O44" s="21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24.75" customHeight="1">
      <c r="A52" s="26"/>
      <c r="B52" s="27"/>
      <c r="C52" s="28"/>
      <c r="D52" s="25"/>
      <c r="E52" s="27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/>
    <row r="73" ht="18" customHeight="1"/>
    <row r="74" ht="18" customHeight="1"/>
    <row r="75" ht="18" customHeight="1"/>
    <row r="76" ht="18" customHeight="1"/>
  </sheetData>
  <sheetProtection/>
  <mergeCells count="4">
    <mergeCell ref="A2:O2"/>
    <mergeCell ref="L3:O3"/>
    <mergeCell ref="A3:D3"/>
    <mergeCell ref="A44:B44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2016-07-11T03:45:24Z</cp:lastPrinted>
  <dcterms:created xsi:type="dcterms:W3CDTF">1994-01-31T08:04:27Z</dcterms:created>
  <dcterms:modified xsi:type="dcterms:W3CDTF">2021-04-23T02:04:48Z</dcterms:modified>
  <cp:category/>
  <cp:version/>
  <cp:contentType/>
  <cp:contentStatus/>
</cp:coreProperties>
</file>