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<sst xmlns="http://schemas.openxmlformats.org/spreadsheetml/2006/main" count="29" uniqueCount="24">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</sst>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'P.82-H.05'!$N$7:$N$26</c:f>
              <c:numCache>
                <c:ptCount val="20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197.81020800000002</c:v>
                </c:pt>
                <c:pt idx="19">
                  <c:v>204.710544</c:v>
                </c:pt>
              </c:numCache>
            </c:numRef>
          </c:val>
        </c:ser>
        <c:gapWidth val="100"/>
        <c:axId val="51114325"/>
        <c:axId val="57375742"/>
      </c:barChart>
      <c:lineChart>
        <c:grouping val="standard"/>
        <c:varyColors val="0"/>
        <c:ser>
          <c:idx val="1"/>
          <c:order val="1"/>
          <c:tx>
            <c:v>ค่าเฉลี่ย 170.4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'P.82-H.05'!$P$7:$P$25</c:f>
              <c:numCache>
                <c:ptCount val="19"/>
                <c:pt idx="0">
                  <c:v>170.42313642105262</c:v>
                </c:pt>
                <c:pt idx="1">
                  <c:v>170.42313642105262</c:v>
                </c:pt>
                <c:pt idx="2">
                  <c:v>170.42313642105262</c:v>
                </c:pt>
                <c:pt idx="3">
                  <c:v>170.42313642105262</c:v>
                </c:pt>
                <c:pt idx="4">
                  <c:v>170.42313642105262</c:v>
                </c:pt>
                <c:pt idx="5">
                  <c:v>170.42313642105262</c:v>
                </c:pt>
                <c:pt idx="6">
                  <c:v>170.42313642105262</c:v>
                </c:pt>
                <c:pt idx="7">
                  <c:v>170.42313642105262</c:v>
                </c:pt>
                <c:pt idx="8">
                  <c:v>170.42313642105262</c:v>
                </c:pt>
                <c:pt idx="9">
                  <c:v>170.42313642105262</c:v>
                </c:pt>
                <c:pt idx="10">
                  <c:v>170.42313642105262</c:v>
                </c:pt>
                <c:pt idx="11">
                  <c:v>170.42313642105262</c:v>
                </c:pt>
                <c:pt idx="12">
                  <c:v>170.42313642105262</c:v>
                </c:pt>
                <c:pt idx="13">
                  <c:v>170.42313642105262</c:v>
                </c:pt>
                <c:pt idx="14">
                  <c:v>170.42313642105262</c:v>
                </c:pt>
                <c:pt idx="15">
                  <c:v>170.42313642105262</c:v>
                </c:pt>
                <c:pt idx="16">
                  <c:v>170.42313642105262</c:v>
                </c:pt>
                <c:pt idx="17">
                  <c:v>170.42313642105262</c:v>
                </c:pt>
                <c:pt idx="18">
                  <c:v>170.42313642105262</c:v>
                </c:pt>
              </c:numCache>
            </c:numRef>
          </c:val>
          <c:smooth val="0"/>
        </c:ser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375742"/>
        <c:crossesAt val="0"/>
        <c:auto val="1"/>
        <c:lblOffset val="100"/>
        <c:tickLblSkip val="1"/>
        <c:noMultiLvlLbl val="0"/>
      </c:catAx>
      <c:valAx>
        <c:axId val="573757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6" sqref="B26:M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5">$N$33</f>
        <v>170.42313642105262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170.42313642105262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170.42313642105262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170.42313642105262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170.42313642105262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170.42313642105262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170.42313642105262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170.42313642105262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170.42313642105262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170.42313642105262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170.42313642105262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170.42313642105262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170.42313642105262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170.42313642105262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170.42313642105262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170.42313642105262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170.42313642105262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170.42313642105262</v>
      </c>
      <c r="Q24" s="38"/>
    </row>
    <row r="25" spans="1:17" ht="15" customHeight="1">
      <c r="A25" s="32">
        <v>2564</v>
      </c>
      <c r="B25" s="34">
        <v>6.811776000000003</v>
      </c>
      <c r="C25" s="34">
        <v>5.751647999999999</v>
      </c>
      <c r="D25" s="34">
        <v>5.601312000000003</v>
      </c>
      <c r="E25" s="34">
        <v>17.96688</v>
      </c>
      <c r="F25" s="34">
        <v>14.916096000000005</v>
      </c>
      <c r="G25" s="34">
        <v>53.60083200000001</v>
      </c>
      <c r="H25" s="34">
        <v>37.416384</v>
      </c>
      <c r="I25" s="34">
        <v>21.53088</v>
      </c>
      <c r="J25" s="34">
        <v>14.199840000000005</v>
      </c>
      <c r="K25" s="34">
        <v>8.019648</v>
      </c>
      <c r="L25" s="34">
        <v>5.612544000000003</v>
      </c>
      <c r="M25" s="34">
        <v>6.382368000000003</v>
      </c>
      <c r="N25" s="35">
        <f>SUM(B25:M25)</f>
        <v>197.81020800000002</v>
      </c>
      <c r="O25" s="36">
        <f t="shared" si="2"/>
        <v>6.272520547945207</v>
      </c>
      <c r="P25" s="37">
        <f t="shared" si="0"/>
        <v>170.42313642105262</v>
      </c>
      <c r="Q25" s="38"/>
    </row>
    <row r="26" spans="1:17" ht="15" customHeight="1">
      <c r="A26" s="41">
        <v>2565</v>
      </c>
      <c r="B26" s="42">
        <v>6.321024000000002</v>
      </c>
      <c r="C26" s="42">
        <v>20.123423999999996</v>
      </c>
      <c r="D26" s="42">
        <v>5.932224000000003</v>
      </c>
      <c r="E26" s="42">
        <v>13.436063999999995</v>
      </c>
      <c r="F26" s="42">
        <v>23.397119999999994</v>
      </c>
      <c r="G26" s="42">
        <v>43.985808</v>
      </c>
      <c r="H26" s="42">
        <v>46.33545599999998</v>
      </c>
      <c r="I26" s="42">
        <v>16.72963199999999</v>
      </c>
      <c r="J26" s="42">
        <v>10.202976000000003</v>
      </c>
      <c r="K26" s="42">
        <v>6.9526080000000015</v>
      </c>
      <c r="L26" s="42">
        <v>5.529600000000003</v>
      </c>
      <c r="M26" s="42">
        <v>5.764608000000005</v>
      </c>
      <c r="N26" s="43">
        <f>SUM(B26:M26)</f>
        <v>204.710544</v>
      </c>
      <c r="O26" s="44">
        <f>+N26*1000000/(365*86400)</f>
        <v>6.491328767123288</v>
      </c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MAX(B7:B25)</f>
        <v>9.027935999999999</v>
      </c>
      <c r="C32" s="39">
        <f aca="true" t="shared" si="4" ref="C32:M32">MAX(C7:C25)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>MAX(N7:N25)</f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AVERAGE(B7:B25)</f>
        <v>4.057464421052631</v>
      </c>
      <c r="C33" s="39">
        <f aca="true" t="shared" si="5" ref="C33:M33">AVERAGE(C7:C25)</f>
        <v>8.95093389473684</v>
      </c>
      <c r="D33" s="39">
        <f t="shared" si="5"/>
        <v>9.483743999999998</v>
      </c>
      <c r="E33" s="39">
        <f t="shared" si="5"/>
        <v>11.432424842105267</v>
      </c>
      <c r="F33" s="39">
        <f t="shared" si="5"/>
        <v>16.251984421052633</v>
      </c>
      <c r="G33" s="39">
        <f t="shared" si="5"/>
        <v>34.979173894736846</v>
      </c>
      <c r="H33" s="39">
        <f t="shared" si="5"/>
        <v>31.943824842105258</v>
      </c>
      <c r="I33" s="39">
        <f t="shared" si="5"/>
        <v>19.47728378947368</v>
      </c>
      <c r="J33" s="39">
        <f t="shared" si="5"/>
        <v>12.938509473684212</v>
      </c>
      <c r="K33" s="39">
        <f t="shared" si="5"/>
        <v>9.526529684210525</v>
      </c>
      <c r="L33" s="39">
        <f t="shared" si="5"/>
        <v>6.228254315789478</v>
      </c>
      <c r="M33" s="39">
        <f t="shared" si="5"/>
        <v>5.153008842105263</v>
      </c>
      <c r="N33" s="39">
        <f>SUM(B33:M33)</f>
        <v>170.42313642105262</v>
      </c>
      <c r="O33" s="36">
        <f>+N33*1000000/(365*86400)</f>
        <v>5.404082205132313</v>
      </c>
      <c r="P33" s="40"/>
      <c r="Q33" s="38"/>
    </row>
    <row r="34" spans="1:17" ht="15" customHeight="1">
      <c r="A34" s="33" t="s">
        <v>20</v>
      </c>
      <c r="B34" s="39">
        <f>MIN(B7:B25)</f>
        <v>0.6350400000000004</v>
      </c>
      <c r="C34" s="39">
        <f aca="true" t="shared" si="6" ref="C34:M34">MIN(C7:C25)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>MIN(N7:N25)</f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2016-07-11T03:40:47Z</cp:lastPrinted>
  <dcterms:created xsi:type="dcterms:W3CDTF">1994-01-31T08:04:27Z</dcterms:created>
  <dcterms:modified xsi:type="dcterms:W3CDTF">2023-04-24T08:23:36Z</dcterms:modified>
  <cp:category/>
  <cp:version/>
  <cp:contentType/>
  <cp:contentStatus/>
</cp:coreProperties>
</file>