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3415021C-0514-4BE9-9BBE-F83F3DB682D8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81" sheetId="4" r:id="rId1"/>
    <sheet name="ปริมาณน้ำสูงสุด" sheetId="5" r:id="rId2"/>
    <sheet name="ปริมาณน้ำต่ำสุด" sheetId="6" r:id="rId3"/>
    <sheet name="Data P.81" sheetId="3" r:id="rId4"/>
  </sheets>
  <definedNames>
    <definedName name="Print_Area_MI">#REF!</definedName>
    <definedName name="_xlnm.Print_Titles" localSheetId="3">'Data P.81'!$1:$8</definedName>
  </definedNames>
  <calcPr calcId="181029"/>
</workbook>
</file>

<file path=xl/calcChain.xml><?xml version="1.0" encoding="utf-8"?>
<calcChain xmlns="http://schemas.openxmlformats.org/spreadsheetml/2006/main">
  <c r="S30" i="3" l="1"/>
  <c r="R30" i="3"/>
  <c r="O28" i="3"/>
  <c r="O14" i="3"/>
  <c r="O15" i="3"/>
  <c r="O16" i="3"/>
  <c r="O17" i="3"/>
  <c r="O18" i="3"/>
  <c r="O19" i="3"/>
  <c r="O20" i="3"/>
  <c r="O21" i="3"/>
  <c r="O22" i="3"/>
  <c r="O23" i="3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<sst xmlns="http://schemas.openxmlformats.org/spreadsheetml/2006/main" count="42" uniqueCount="20">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</sst>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7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u/>
      <sz val="14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165" fontId="21" fillId="0" borderId="0" xfId="26" applyNumberFormat="1" applyFont="1" applyAlignment="1">
      <alignment horizontal="center"/>
    </xf>
    <xf numFmtId="167" fontId="11" fillId="0" borderId="0" xfId="26" applyNumberFormat="1"/>
    <xf numFmtId="165" fontId="22" fillId="0" borderId="11" xfId="26" applyNumberFormat="1" applyFont="1" applyBorder="1" applyAlignment="1">
      <alignment horizontal="centerContinuous"/>
    </xf>
    <xf numFmtId="2" fontId="22" fillId="0" borderId="11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2" fontId="7" fillId="0" borderId="0" xfId="26" applyNumberFormat="1" applyFont="1" applyAlignment="1">
      <alignment horizontal="right"/>
    </xf>
    <xf numFmtId="2" fontId="22" fillId="0" borderId="19" xfId="26" applyNumberFormat="1" applyFont="1" applyBorder="1"/>
    <xf numFmtId="165" fontId="22" fillId="0" borderId="19" xfId="26" applyNumberFormat="1" applyFont="1" applyBorder="1" applyAlignment="1">
      <alignment horizontal="center"/>
    </xf>
    <xf numFmtId="2" fontId="22" fillId="0" borderId="19" xfId="26" applyNumberFormat="1" applyFont="1" applyBorder="1" applyAlignment="1">
      <alignment horizontal="left"/>
    </xf>
    <xf numFmtId="2" fontId="22" fillId="0" borderId="19" xfId="26" applyNumberFormat="1" applyFont="1" applyBorder="1" applyAlignment="1">
      <alignment horizontal="center"/>
    </xf>
    <xf numFmtId="165" fontId="22" fillId="0" borderId="15" xfId="26" applyNumberFormat="1" applyFont="1" applyBorder="1" applyAlignment="1">
      <alignment horizontal="center"/>
    </xf>
    <xf numFmtId="2" fontId="22" fillId="0" borderId="16" xfId="26" applyNumberFormat="1" applyFont="1" applyBorder="1"/>
    <xf numFmtId="2" fontId="22" fillId="0" borderId="16" xfId="26" applyNumberFormat="1" applyFont="1" applyBorder="1" applyAlignment="1">
      <alignment horizontal="center"/>
    </xf>
    <xf numFmtId="165" fontId="22" fillId="0" borderId="16" xfId="26" applyNumberFormat="1" applyFont="1" applyBorder="1" applyAlignment="1">
      <alignment horizontal="right"/>
    </xf>
    <xf numFmtId="165" fontId="22" fillId="0" borderId="16" xfId="26" applyNumberFormat="1" applyFont="1" applyBorder="1" applyAlignment="1">
      <alignment horizontal="center"/>
    </xf>
    <xf numFmtId="165" fontId="22" fillId="0" borderId="18" xfId="26" applyNumberFormat="1" applyFont="1" applyBorder="1"/>
    <xf numFmtId="0" fontId="11" fillId="0" borderId="15" xfId="26" applyBorder="1"/>
    <xf numFmtId="2" fontId="11" fillId="0" borderId="24" xfId="26" applyNumberFormat="1" applyBorder="1" applyAlignment="1">
      <alignment horizontal="right"/>
    </xf>
    <xf numFmtId="0" fontId="7" fillId="0" borderId="15" xfId="26" applyFont="1" applyBorder="1"/>
    <xf numFmtId="2" fontId="7" fillId="0" borderId="24" xfId="26" applyNumberFormat="1" applyFont="1" applyBorder="1" applyAlignment="1">
      <alignment horizontal="right"/>
    </xf>
    <xf numFmtId="166" fontId="7" fillId="0" borderId="25" xfId="26" applyNumberFormat="1" applyFont="1" applyBorder="1" applyAlignment="1">
      <alignment horizontal="right"/>
    </xf>
    <xf numFmtId="2" fontId="7" fillId="0" borderId="26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2" fontId="11" fillId="0" borderId="23" xfId="26" applyNumberFormat="1" applyBorder="1"/>
    <xf numFmtId="2" fontId="11" fillId="0" borderId="24" xfId="26" applyNumberFormat="1" applyBorder="1"/>
    <xf numFmtId="2" fontId="11" fillId="0" borderId="26" xfId="26" applyNumberFormat="1" applyBorder="1"/>
    <xf numFmtId="2" fontId="23" fillId="0" borderId="0" xfId="26" applyNumberFormat="1" applyFont="1"/>
    <xf numFmtId="2" fontId="11" fillId="0" borderId="25" xfId="26" applyNumberFormat="1" applyBorder="1"/>
    <xf numFmtId="166" fontId="11" fillId="0" borderId="25" xfId="26" applyNumberFormat="1" applyBorder="1"/>
    <xf numFmtId="165" fontId="11" fillId="0" borderId="26" xfId="26" applyNumberFormat="1" applyBorder="1" applyAlignment="1">
      <alignment horizontal="center"/>
    </xf>
    <xf numFmtId="165" fontId="11" fillId="0" borderId="25" xfId="26" applyNumberFormat="1" applyBorder="1" applyAlignment="1">
      <alignment horizontal="center"/>
    </xf>
    <xf numFmtId="2" fontId="11" fillId="0" borderId="23" xfId="26" applyNumberFormat="1" applyBorder="1" applyAlignment="1">
      <alignment horizontal="center"/>
    </xf>
    <xf numFmtId="165" fontId="11" fillId="0" borderId="25" xfId="26" applyNumberFormat="1" applyBorder="1"/>
    <xf numFmtId="0" fontId="11" fillId="0" borderId="18" xfId="26" applyBorder="1"/>
    <xf numFmtId="2" fontId="11" fillId="0" borderId="27" xfId="26" applyNumberFormat="1" applyBorder="1"/>
    <xf numFmtId="2" fontId="11" fillId="0" borderId="28" xfId="26" applyNumberFormat="1" applyBorder="1"/>
    <xf numFmtId="165" fontId="11" fillId="0" borderId="29" xfId="26" applyNumberFormat="1" applyBorder="1"/>
    <xf numFmtId="2" fontId="11" fillId="0" borderId="30" xfId="26" applyNumberFormat="1" applyBorder="1"/>
    <xf numFmtId="2" fontId="11" fillId="0" borderId="29" xfId="26" applyNumberFormat="1" applyBorder="1"/>
    <xf numFmtId="0" fontId="11" fillId="0" borderId="0" xfId="26" applyAlignment="1">
      <alignment horizontal="right"/>
    </xf>
    <xf numFmtId="2" fontId="26" fillId="0" borderId="0" xfId="26" applyNumberFormat="1" applyFont="1"/>
    <xf numFmtId="165" fontId="26" fillId="0" borderId="0" xfId="26" applyNumberFormat="1" applyFont="1" applyAlignment="1">
      <alignment horizontal="right"/>
    </xf>
    <xf numFmtId="0" fontId="26" fillId="0" borderId="0" xfId="26" applyFont="1"/>
    <xf numFmtId="165" fontId="26" fillId="0" borderId="0" xfId="26" applyNumberFormat="1" applyFont="1"/>
    <xf numFmtId="2" fontId="26" fillId="0" borderId="0" xfId="26" applyNumberFormat="1" applyFont="1" applyAlignment="1">
      <alignment horizontal="right"/>
    </xf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" fontId="26" fillId="0" borderId="0" xfId="26" applyNumberFormat="1" applyFont="1" applyAlignment="1">
      <alignment horizontal="center"/>
    </xf>
    <xf numFmtId="165" fontId="26" fillId="0" borderId="0" xfId="26" applyNumberFormat="1" applyFont="1" applyAlignment="1">
      <alignment horizontal="center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2" fontId="26" fillId="0" borderId="13" xfId="26" applyNumberFormat="1" applyFont="1" applyBorder="1" applyAlignment="1">
      <alignment horizontal="centerContinuous"/>
    </xf>
    <xf numFmtId="0" fontId="26" fillId="0" borderId="15" xfId="26" applyFont="1" applyBorder="1" applyAlignment="1">
      <alignment horizontal="center"/>
    </xf>
    <xf numFmtId="2" fontId="26" fillId="0" borderId="16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6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Continuous"/>
    </xf>
    <xf numFmtId="165" fontId="26" fillId="0" borderId="18" xfId="26" applyNumberFormat="1" applyFont="1" applyBorder="1" applyAlignment="1">
      <alignment horizontal="centerContinuous"/>
    </xf>
    <xf numFmtId="2" fontId="26" fillId="0" borderId="17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"/>
    </xf>
    <xf numFmtId="0" fontId="26" fillId="0" borderId="18" xfId="26" applyFont="1" applyBorder="1"/>
    <xf numFmtId="0" fontId="7" fillId="0" borderId="10" xfId="26" applyFont="1" applyBorder="1"/>
    <xf numFmtId="2" fontId="7" fillId="0" borderId="20" xfId="26" applyNumberFormat="1" applyFont="1" applyBorder="1" applyAlignment="1">
      <alignment horizontal="right"/>
    </xf>
    <xf numFmtId="2" fontId="7" fillId="18" borderId="21" xfId="26" applyNumberFormat="1" applyFont="1" applyFill="1" applyBorder="1" applyAlignment="1">
      <alignment horizontal="right"/>
    </xf>
    <xf numFmtId="166" fontId="7" fillId="0" borderId="22" xfId="26" applyNumberFormat="1" applyFont="1" applyBorder="1" applyAlignment="1">
      <alignment horizontal="right"/>
    </xf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2" fontId="7" fillId="0" borderId="23" xfId="26" applyNumberFormat="1" applyFont="1" applyBorder="1" applyAlignment="1">
      <alignment horizontal="right"/>
    </xf>
    <xf numFmtId="2" fontId="7" fillId="0" borderId="23" xfId="26" applyNumberFormat="1" applyFont="1" applyBorder="1"/>
    <xf numFmtId="2" fontId="7" fillId="0" borderId="24" xfId="26" applyNumberFormat="1" applyFont="1" applyBorder="1"/>
    <xf numFmtId="2" fontId="7" fillId="0" borderId="26" xfId="26" applyNumberFormat="1" applyFont="1" applyBorder="1"/>
    <xf numFmtId="2" fontId="7" fillId="0" borderId="25" xfId="26" applyNumberFormat="1" applyFont="1" applyBorder="1"/>
    <xf numFmtId="166" fontId="7" fillId="0" borderId="25" xfId="26" applyNumberFormat="1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166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/>
    <xf numFmtId="2" fontId="7" fillId="0" borderId="25" xfId="0" applyNumberFormat="1" applyFont="1" applyBorder="1"/>
    <xf numFmtId="0" fontId="11" fillId="0" borderId="0" xfId="26" applyBorder="1"/>
    <xf numFmtId="2" fontId="11" fillId="0" borderId="0" xfId="26" applyNumberFormat="1" applyBorder="1"/>
    <xf numFmtId="2" fontId="24" fillId="0" borderId="0" xfId="26" applyNumberFormat="1" applyFont="1" applyBorder="1"/>
    <xf numFmtId="165" fontId="11" fillId="0" borderId="0" xfId="26" applyNumberFormat="1" applyBorder="1"/>
    <xf numFmtId="2" fontId="11" fillId="0" borderId="0" xfId="26" applyNumberFormat="1" applyBorder="1" applyAlignment="1">
      <alignment horizontal="center"/>
    </xf>
    <xf numFmtId="2" fontId="11" fillId="0" borderId="0" xfId="26" applyNumberForma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81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P.81 </a:t>
            </a:r>
            <a:r>
              <a:rPr lang="th-TH"/>
              <a:t>น้ำแม่กวง บ้านโป่ง อ.สันกำแพง จ.เชียงใหม่</a:t>
            </a:r>
          </a:p>
        </c:rich>
      </c:tx>
      <c:layout>
        <c:manualLayout>
          <c:xMode val="edge"/>
          <c:yMode val="edge"/>
          <c:x val="0.2774694783573806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24796084828711257"/>
          <c:w val="0.7669256381798002"/>
          <c:h val="0.5628058727569331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B6-44F2-AEEE-F8C833D58362}"/>
                </c:ext>
              </c:extLst>
            </c:dLbl>
            <c:dLbl>
              <c:idx val="1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B6-44F2-AEEE-F8C833D583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P.81'!$A$9:$A$30</c:f>
              <c:numCache>
                <c:formatCode>General</c:formatCod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'Data P.81'!$R$9:$R$30</c:f>
              <c:numCache>
                <c:formatCode>0.00</c:formatCode>
                <c:ptCount val="22"/>
                <c:pt idx="0">
                  <c:v>6.31</c:v>
                </c:pt>
                <c:pt idx="1">
                  <c:v>6.3</c:v>
                </c:pt>
                <c:pt idx="2">
                  <c:v>6.1</c:v>
                </c:pt>
                <c:pt idx="3">
                  <c:v>6.5</c:v>
                </c:pt>
                <c:pt idx="4">
                  <c:v>6.7</c:v>
                </c:pt>
                <c:pt idx="5">
                  <c:v>5.2800000000000296</c:v>
                </c:pt>
                <c:pt idx="6">
                  <c:v>5.3910000000000196</c:v>
                </c:pt>
                <c:pt idx="7">
                  <c:v>3.5500000000000114</c:v>
                </c:pt>
                <c:pt idx="8">
                  <c:v>5.6910000000000309</c:v>
                </c:pt>
                <c:pt idx="9">
                  <c:v>6.7400000000000091</c:v>
                </c:pt>
                <c:pt idx="10">
                  <c:v>4.5</c:v>
                </c:pt>
                <c:pt idx="11">
                  <c:v>4.5510000000000446</c:v>
                </c:pt>
                <c:pt idx="12">
                  <c:v>4.2800000000000296</c:v>
                </c:pt>
                <c:pt idx="13">
                  <c:v>2.9200000000000159</c:v>
                </c:pt>
                <c:pt idx="14">
                  <c:v>5.0500000000000114</c:v>
                </c:pt>
                <c:pt idx="15">
                  <c:v>4.2400000000000091</c:v>
                </c:pt>
                <c:pt idx="16">
                  <c:v>6.0600000000000023</c:v>
                </c:pt>
                <c:pt idx="17">
                  <c:v>4.1299999999999955</c:v>
                </c:pt>
                <c:pt idx="18">
                  <c:v>5.1000000000000227</c:v>
                </c:pt>
                <c:pt idx="19" formatCode="General">
                  <c:v>4.1700000000000159</c:v>
                </c:pt>
                <c:pt idx="20" formatCode="General">
                  <c:v>5.6800000000000104</c:v>
                </c:pt>
                <c:pt idx="2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B6-44F2-AEEE-F8C833D58362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P.81'!$A$9:$A$30</c:f>
              <c:numCache>
                <c:formatCode>General</c:formatCod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'Data P.81'!$S$9:$S$30</c:f>
              <c:numCache>
                <c:formatCode>0.00</c:formatCode>
                <c:ptCount val="22"/>
                <c:pt idx="0">
                  <c:v>0.77</c:v>
                </c:pt>
                <c:pt idx="1">
                  <c:v>0.74</c:v>
                </c:pt>
                <c:pt idx="2">
                  <c:v>0.76</c:v>
                </c:pt>
                <c:pt idx="3">
                  <c:v>0.76</c:v>
                </c:pt>
                <c:pt idx="4">
                  <c:v>0.79</c:v>
                </c:pt>
                <c:pt idx="5">
                  <c:v>0.70000000000004547</c:v>
                </c:pt>
                <c:pt idx="6">
                  <c:v>0.79099999999999682</c:v>
                </c:pt>
                <c:pt idx="7">
                  <c:v>0.74000000000000909</c:v>
                </c:pt>
                <c:pt idx="8">
                  <c:v>0.73000000000001819</c:v>
                </c:pt>
                <c:pt idx="9">
                  <c:v>0.87999999999999545</c:v>
                </c:pt>
                <c:pt idx="10">
                  <c:v>0.59000000000003183</c:v>
                </c:pt>
                <c:pt idx="11">
                  <c:v>0.56100000000003547</c:v>
                </c:pt>
                <c:pt idx="12">
                  <c:v>0.70000000000004547</c:v>
                </c:pt>
                <c:pt idx="13">
                  <c:v>0.20000000000004547</c:v>
                </c:pt>
                <c:pt idx="14">
                  <c:v>0.20000000000004547</c:v>
                </c:pt>
                <c:pt idx="15">
                  <c:v>0.60000000000002274</c:v>
                </c:pt>
                <c:pt idx="16">
                  <c:v>0.8900000000000432</c:v>
                </c:pt>
                <c:pt idx="17">
                  <c:v>0.5010000000000332</c:v>
                </c:pt>
                <c:pt idx="18">
                  <c:v>0.5</c:v>
                </c:pt>
                <c:pt idx="19" formatCode="General">
                  <c:v>0.75</c:v>
                </c:pt>
                <c:pt idx="20" formatCode="General">
                  <c:v>0.85000000000002274</c:v>
                </c:pt>
                <c:pt idx="21">
                  <c:v>0.78000000000002956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6-44F2-AEEE-F8C833D5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7748175"/>
        <c:axId val="1"/>
      </c:barChart>
      <c:catAx>
        <c:axId val="647748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80799112097671"/>
              <c:y val="0.9004893964110929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225122349102773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47748175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04661487236402"/>
          <c:y val="0.2740619902120717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P.81 </a:t>
            </a:r>
            <a:r>
              <a:rPr lang="th-TH"/>
              <a:t>น้ำแม่กวง บ้านโป่ง อ.สันกำแพง จ.เชียงใหม่</a:t>
            </a:r>
          </a:p>
        </c:rich>
      </c:tx>
      <c:layout>
        <c:manualLayout>
          <c:xMode val="edge"/>
          <c:yMode val="edge"/>
          <c:x val="0.299896587383660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6339193381593"/>
          <c:y val="0.24745762711864408"/>
          <c:w val="0.76008273009307137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5D-4F4E-9324-3D1C181A99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P.81'!$A$9:$A$30</c:f>
              <c:numCache>
                <c:formatCode>General</c:formatCod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'Data P.81'!$C$9:$C$30</c:f>
              <c:numCache>
                <c:formatCode>0.00</c:formatCode>
                <c:ptCount val="22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148.44999999999999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79.069999999999993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  <c:pt idx="15">
                  <c:v>77.8</c:v>
                </c:pt>
                <c:pt idx="16">
                  <c:v>133.15</c:v>
                </c:pt>
                <c:pt idx="17">
                  <c:v>63</c:v>
                </c:pt>
                <c:pt idx="18">
                  <c:v>76.989999999999995</c:v>
                </c:pt>
                <c:pt idx="19">
                  <c:v>57.25</c:v>
                </c:pt>
                <c:pt idx="20">
                  <c:v>87.4</c:v>
                </c:pt>
                <c:pt idx="21">
                  <c:v>59.87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D-4F4E-9324-3D1C181A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5218159"/>
        <c:axId val="1"/>
      </c:barChart>
      <c:catAx>
        <c:axId val="705218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91525423728813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654601861427094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05218159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P.81 </a:t>
            </a:r>
            <a:r>
              <a:rPr lang="th-TH"/>
              <a:t>น้ำแม่กวง บ้านโป่ง อ.สันกำแพง จ.เชียงใหม่</a:t>
            </a:r>
          </a:p>
        </c:rich>
      </c:tx>
      <c:layout>
        <c:manualLayout>
          <c:xMode val="edge"/>
          <c:yMode val="edge"/>
          <c:x val="0.299896587383660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4745762711864408"/>
          <c:w val="0.76421923474663911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P.81'!$A$9:$A$30</c:f>
              <c:numCache>
                <c:formatCode>General</c:formatCod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'Data P.81'!$I$9:$I$30</c:f>
              <c:numCache>
                <c:formatCode>0.00</c:formatCode>
                <c:ptCount val="22"/>
                <c:pt idx="0">
                  <c:v>0.32</c:v>
                </c:pt>
                <c:pt idx="1">
                  <c:v>0.36</c:v>
                </c:pt>
                <c:pt idx="2">
                  <c:v>0.14000000000000001</c:v>
                </c:pt>
                <c:pt idx="3">
                  <c:v>0.5</c:v>
                </c:pt>
                <c:pt idx="4">
                  <c:v>0.45</c:v>
                </c:pt>
                <c:pt idx="5">
                  <c:v>0.21</c:v>
                </c:pt>
                <c:pt idx="6">
                  <c:v>0.59</c:v>
                </c:pt>
                <c:pt idx="7">
                  <c:v>0.38</c:v>
                </c:pt>
                <c:pt idx="8">
                  <c:v>0.35</c:v>
                </c:pt>
                <c:pt idx="9">
                  <c:v>1.5</c:v>
                </c:pt>
                <c:pt idx="10">
                  <c:v>0.23</c:v>
                </c:pt>
                <c:pt idx="11">
                  <c:v>0.24</c:v>
                </c:pt>
                <c:pt idx="12">
                  <c:v>0.9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1.05</c:v>
                </c:pt>
                <c:pt idx="17">
                  <c:v>0.02</c:v>
                </c:pt>
                <c:pt idx="18">
                  <c:v>0.02</c:v>
                </c:pt>
                <c:pt idx="19">
                  <c:v>0.34</c:v>
                </c:pt>
                <c:pt idx="20">
                  <c:v>0.75</c:v>
                </c:pt>
                <c:pt idx="2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3-4E52-8F20-B612C4099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5220559"/>
        <c:axId val="1"/>
      </c:barChart>
      <c:catAx>
        <c:axId val="7052205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891525423728813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654601861427094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05220559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33ACD4-BEEA-0CA7-D8B8-F6F41F8B2F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51C367-EDFF-9B71-CF5A-3559C5A09C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AD9DEC-0192-343F-CF1E-960509A54B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5"/>
  <sheetViews>
    <sheetView tabSelected="1" topLeftCell="A12" workbookViewId="0">
      <selection activeCell="N45" sqref="N45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8.1640625" style="6" customWidth="1"/>
    <col min="4" max="4" width="7.6640625" style="11" customWidth="1"/>
    <col min="5" max="5" width="6.83203125" style="1" customWidth="1"/>
    <col min="6" max="6" width="8.1640625" style="6" customWidth="1"/>
    <col min="7" max="7" width="7.6640625" style="11" customWidth="1"/>
    <col min="8" max="8" width="6.83203125" style="6" customWidth="1"/>
    <col min="9" max="9" width="8.3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3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 x14ac:dyDescent="0.5">
      <c r="A3" s="12" t="s">
        <v>2</v>
      </c>
      <c r="B3" s="54"/>
      <c r="C3" s="54"/>
      <c r="D3" s="55"/>
      <c r="E3" s="54"/>
      <c r="F3" s="54"/>
      <c r="G3" s="55"/>
      <c r="H3" s="54"/>
      <c r="I3" s="56"/>
      <c r="J3" s="57"/>
      <c r="K3" s="58"/>
      <c r="L3" s="13" t="s">
        <v>3</v>
      </c>
      <c r="M3" s="57"/>
      <c r="N3" s="54"/>
      <c r="O3" s="54"/>
      <c r="AP3" s="14"/>
      <c r="AQ3" s="10"/>
    </row>
    <row r="4" spans="1:43" ht="22.7" customHeight="1" x14ac:dyDescent="0.45">
      <c r="A4" s="59" t="s">
        <v>4</v>
      </c>
      <c r="B4" s="60"/>
      <c r="C4" s="60"/>
      <c r="D4" s="55"/>
      <c r="E4" s="54"/>
      <c r="F4" s="54"/>
      <c r="G4" s="55"/>
      <c r="H4" s="54"/>
      <c r="I4" s="61"/>
      <c r="J4" s="62"/>
      <c r="K4" s="58"/>
      <c r="L4" s="58"/>
      <c r="M4" s="57"/>
      <c r="N4" s="54"/>
      <c r="O4" s="54"/>
      <c r="R4" s="1">
        <v>289.91899999999998</v>
      </c>
      <c r="AP4" s="14"/>
      <c r="AQ4" s="10"/>
    </row>
    <row r="5" spans="1:43" x14ac:dyDescent="0.45">
      <c r="A5" s="63"/>
      <c r="B5" s="64" t="s">
        <v>5</v>
      </c>
      <c r="C5" s="65"/>
      <c r="D5" s="15"/>
      <c r="E5" s="16"/>
      <c r="F5" s="16"/>
      <c r="G5" s="17"/>
      <c r="H5" s="66" t="s">
        <v>6</v>
      </c>
      <c r="I5" s="16"/>
      <c r="J5" s="66"/>
      <c r="K5" s="16"/>
      <c r="L5" s="16"/>
      <c r="M5" s="17"/>
      <c r="N5" s="67" t="s">
        <v>7</v>
      </c>
      <c r="O5" s="18"/>
      <c r="AP5" s="14"/>
      <c r="AQ5" s="10"/>
    </row>
    <row r="6" spans="1:43" x14ac:dyDescent="0.45">
      <c r="A6" s="68" t="s">
        <v>8</v>
      </c>
      <c r="B6" s="69" t="s">
        <v>9</v>
      </c>
      <c r="C6" s="70"/>
      <c r="D6" s="71"/>
      <c r="E6" s="69" t="s">
        <v>10</v>
      </c>
      <c r="F6" s="72"/>
      <c r="G6" s="71"/>
      <c r="H6" s="69" t="s">
        <v>9</v>
      </c>
      <c r="I6" s="72"/>
      <c r="J6" s="71"/>
      <c r="K6" s="69" t="s">
        <v>10</v>
      </c>
      <c r="L6" s="72"/>
      <c r="M6" s="73"/>
      <c r="N6" s="74" t="s">
        <v>1</v>
      </c>
      <c r="O6" s="69"/>
      <c r="AP6" s="14"/>
      <c r="AQ6" s="19"/>
    </row>
    <row r="7" spans="1:43" s="6" customFormat="1" x14ac:dyDescent="0.45">
      <c r="A7" s="75" t="s">
        <v>11</v>
      </c>
      <c r="B7" s="20" t="s">
        <v>12</v>
      </c>
      <c r="C7" s="20" t="s">
        <v>13</v>
      </c>
      <c r="D7" s="21" t="s">
        <v>14</v>
      </c>
      <c r="E7" s="22" t="s">
        <v>12</v>
      </c>
      <c r="F7" s="20" t="s">
        <v>13</v>
      </c>
      <c r="G7" s="21" t="s">
        <v>14</v>
      </c>
      <c r="H7" s="20" t="s">
        <v>12</v>
      </c>
      <c r="I7" s="22" t="s">
        <v>13</v>
      </c>
      <c r="J7" s="21" t="s">
        <v>14</v>
      </c>
      <c r="K7" s="23" t="s">
        <v>12</v>
      </c>
      <c r="L7" s="23" t="s">
        <v>13</v>
      </c>
      <c r="M7" s="24" t="s">
        <v>14</v>
      </c>
      <c r="N7" s="23" t="s">
        <v>13</v>
      </c>
      <c r="O7" s="23" t="s">
        <v>15</v>
      </c>
      <c r="AP7" s="14"/>
      <c r="AQ7" s="19"/>
    </row>
    <row r="8" spans="1:43" x14ac:dyDescent="0.45">
      <c r="A8" s="76"/>
      <c r="B8" s="25" t="s">
        <v>16</v>
      </c>
      <c r="C8" s="26" t="s">
        <v>17</v>
      </c>
      <c r="D8" s="27"/>
      <c r="E8" s="25" t="s">
        <v>16</v>
      </c>
      <c r="F8" s="26" t="s">
        <v>17</v>
      </c>
      <c r="G8" s="27"/>
      <c r="H8" s="25" t="s">
        <v>16</v>
      </c>
      <c r="I8" s="26" t="s">
        <v>17</v>
      </c>
      <c r="J8" s="28"/>
      <c r="K8" s="25" t="s">
        <v>16</v>
      </c>
      <c r="L8" s="26" t="s">
        <v>17</v>
      </c>
      <c r="M8" s="29"/>
      <c r="N8" s="26" t="s">
        <v>18</v>
      </c>
      <c r="O8" s="25" t="s">
        <v>17</v>
      </c>
      <c r="R8" s="53" t="s">
        <v>5</v>
      </c>
      <c r="S8" s="53" t="s">
        <v>6</v>
      </c>
      <c r="AP8" s="14"/>
      <c r="AQ8" s="10"/>
    </row>
    <row r="9" spans="1:43" ht="18" customHeight="1" x14ac:dyDescent="0.45">
      <c r="A9" s="77">
        <v>2545</v>
      </c>
      <c r="B9" s="78">
        <v>296.23</v>
      </c>
      <c r="C9" s="79">
        <v>165.4</v>
      </c>
      <c r="D9" s="80">
        <v>37565</v>
      </c>
      <c r="E9" s="78">
        <v>296.22000000000003</v>
      </c>
      <c r="F9" s="81">
        <v>164.4</v>
      </c>
      <c r="G9" s="80">
        <v>37565</v>
      </c>
      <c r="H9" s="78">
        <v>290.69</v>
      </c>
      <c r="I9" s="81">
        <v>0.32</v>
      </c>
      <c r="J9" s="80">
        <v>37374</v>
      </c>
      <c r="K9" s="78">
        <v>290.69</v>
      </c>
      <c r="L9" s="81">
        <v>0.32</v>
      </c>
      <c r="M9" s="80">
        <v>37375</v>
      </c>
      <c r="N9" s="19">
        <v>495.23200000000008</v>
      </c>
      <c r="O9" s="82">
        <v>15.703658150400003</v>
      </c>
      <c r="R9" s="6">
        <v>6.31</v>
      </c>
      <c r="S9" s="6">
        <v>0.77</v>
      </c>
      <c r="AP9" s="14"/>
      <c r="AQ9" s="10"/>
    </row>
    <row r="10" spans="1:43" ht="18" customHeight="1" x14ac:dyDescent="0.45">
      <c r="A10" s="32">
        <v>2546</v>
      </c>
      <c r="B10" s="83">
        <v>296.22000000000003</v>
      </c>
      <c r="C10" s="33">
        <v>144</v>
      </c>
      <c r="D10" s="34">
        <v>38244</v>
      </c>
      <c r="E10" s="83">
        <v>296.20999999999998</v>
      </c>
      <c r="F10" s="33">
        <v>143.4</v>
      </c>
      <c r="G10" s="34">
        <v>38244</v>
      </c>
      <c r="H10" s="83">
        <v>290.66000000000003</v>
      </c>
      <c r="I10" s="33">
        <v>0.36</v>
      </c>
      <c r="J10" s="34">
        <v>38061</v>
      </c>
      <c r="K10" s="83">
        <v>290.67</v>
      </c>
      <c r="L10" s="33">
        <v>0.4</v>
      </c>
      <c r="M10" s="34">
        <v>38058</v>
      </c>
      <c r="N10" s="35">
        <v>252.24</v>
      </c>
      <c r="O10" s="36">
        <v>7.98</v>
      </c>
      <c r="R10" s="6">
        <v>6.3</v>
      </c>
      <c r="S10" s="6">
        <v>0.74</v>
      </c>
      <c r="AP10" s="14"/>
      <c r="AQ10" s="10"/>
    </row>
    <row r="11" spans="1:43" ht="18" customHeight="1" x14ac:dyDescent="0.45">
      <c r="A11" s="32">
        <v>2547</v>
      </c>
      <c r="B11" s="83">
        <v>296.02</v>
      </c>
      <c r="C11" s="33">
        <v>121.4</v>
      </c>
      <c r="D11" s="34">
        <v>38246</v>
      </c>
      <c r="E11" s="83">
        <v>295.99</v>
      </c>
      <c r="F11" s="33">
        <v>120.02</v>
      </c>
      <c r="G11" s="34">
        <v>38246</v>
      </c>
      <c r="H11" s="83">
        <v>290.68</v>
      </c>
      <c r="I11" s="33">
        <v>0.14000000000000001</v>
      </c>
      <c r="J11" s="34">
        <v>38089</v>
      </c>
      <c r="K11" s="83">
        <v>290.68</v>
      </c>
      <c r="L11" s="33">
        <v>0.14000000000000001</v>
      </c>
      <c r="M11" s="34">
        <v>38089</v>
      </c>
      <c r="N11" s="35">
        <v>310.10000000000002</v>
      </c>
      <c r="O11" s="36">
        <v>9.8000000000000007</v>
      </c>
      <c r="R11" s="6">
        <v>6.1</v>
      </c>
      <c r="S11" s="6">
        <v>0.76</v>
      </c>
      <c r="AP11" s="14"/>
      <c r="AQ11" s="10"/>
    </row>
    <row r="12" spans="1:43" ht="18" customHeight="1" x14ac:dyDescent="0.45">
      <c r="A12" s="32">
        <v>2548</v>
      </c>
      <c r="B12" s="83">
        <v>296.42</v>
      </c>
      <c r="C12" s="33">
        <v>148.44999999999999</v>
      </c>
      <c r="D12" s="34">
        <v>38609</v>
      </c>
      <c r="E12" s="83">
        <v>296.33999999999997</v>
      </c>
      <c r="F12" s="33">
        <v>144.4</v>
      </c>
      <c r="G12" s="34">
        <v>38609</v>
      </c>
      <c r="H12" s="83">
        <v>290.68</v>
      </c>
      <c r="I12" s="33">
        <v>0.5</v>
      </c>
      <c r="J12" s="34">
        <v>38470</v>
      </c>
      <c r="K12" s="83">
        <v>290.68</v>
      </c>
      <c r="L12" s="33">
        <v>0.5</v>
      </c>
      <c r="M12" s="34">
        <v>38470</v>
      </c>
      <c r="N12" s="35">
        <v>508.61001599999997</v>
      </c>
      <c r="O12" s="36">
        <v>16.127917808219177</v>
      </c>
      <c r="R12" s="6">
        <v>6.5</v>
      </c>
      <c r="S12" s="6">
        <v>0.76</v>
      </c>
    </row>
    <row r="13" spans="1:43" ht="18" customHeight="1" x14ac:dyDescent="0.45">
      <c r="A13" s="32">
        <v>2549</v>
      </c>
      <c r="B13" s="83">
        <v>296.62</v>
      </c>
      <c r="C13" s="33">
        <v>161.18</v>
      </c>
      <c r="D13" s="34">
        <v>38962</v>
      </c>
      <c r="E13" s="83">
        <v>296.58</v>
      </c>
      <c r="F13" s="33">
        <v>158.76</v>
      </c>
      <c r="G13" s="34">
        <v>38962</v>
      </c>
      <c r="H13" s="83">
        <v>290.70999999999998</v>
      </c>
      <c r="I13" s="33">
        <v>0.45</v>
      </c>
      <c r="J13" s="34">
        <v>38790</v>
      </c>
      <c r="K13" s="83">
        <v>290.72000000000003</v>
      </c>
      <c r="L13" s="33">
        <v>0.5</v>
      </c>
      <c r="M13" s="34">
        <v>38790</v>
      </c>
      <c r="N13" s="35">
        <v>479.91899999999998</v>
      </c>
      <c r="O13" s="36">
        <v>15.22</v>
      </c>
      <c r="R13" s="6">
        <v>6.7</v>
      </c>
      <c r="S13" s="6">
        <v>0.79</v>
      </c>
      <c r="V13" s="6"/>
    </row>
    <row r="14" spans="1:43" ht="18" customHeight="1" x14ac:dyDescent="0.45">
      <c r="A14" s="32">
        <v>2550</v>
      </c>
      <c r="B14" s="83">
        <v>295.2</v>
      </c>
      <c r="C14" s="33">
        <v>88</v>
      </c>
      <c r="D14" s="34">
        <v>39215</v>
      </c>
      <c r="E14" s="83">
        <v>295.18</v>
      </c>
      <c r="F14" s="33">
        <v>87.2</v>
      </c>
      <c r="G14" s="34">
        <v>39215</v>
      </c>
      <c r="H14" s="83">
        <v>290.62</v>
      </c>
      <c r="I14" s="33">
        <v>0.21</v>
      </c>
      <c r="J14" s="34">
        <v>39437</v>
      </c>
      <c r="K14" s="83">
        <v>290.64999999999998</v>
      </c>
      <c r="L14" s="33">
        <v>0.38</v>
      </c>
      <c r="M14" s="34">
        <v>39072</v>
      </c>
      <c r="N14" s="35">
        <v>257.27</v>
      </c>
      <c r="O14" s="36">
        <f t="shared" ref="O14:O23" si="0">N14*0.0317097</f>
        <v>8.1579545189999987</v>
      </c>
      <c r="R14" s="6">
        <v>5.2800000000000296</v>
      </c>
      <c r="S14" s="6">
        <v>0.70000000000004547</v>
      </c>
      <c r="U14" s="6"/>
    </row>
    <row r="15" spans="1:43" ht="18" customHeight="1" x14ac:dyDescent="0.45">
      <c r="A15" s="32">
        <v>2551</v>
      </c>
      <c r="B15" s="83">
        <v>295.31</v>
      </c>
      <c r="C15" s="33">
        <v>98.02</v>
      </c>
      <c r="D15" s="34">
        <v>39215</v>
      </c>
      <c r="E15" s="83">
        <v>295.14999999999998</v>
      </c>
      <c r="F15" s="33">
        <v>91.3</v>
      </c>
      <c r="G15" s="34">
        <v>39215</v>
      </c>
      <c r="H15" s="83">
        <v>290.70999999999998</v>
      </c>
      <c r="I15" s="33">
        <v>0.59</v>
      </c>
      <c r="J15" s="34">
        <v>39228</v>
      </c>
      <c r="K15" s="83">
        <v>290.72000000000003</v>
      </c>
      <c r="L15" s="33">
        <v>0.62</v>
      </c>
      <c r="M15" s="34">
        <v>38863</v>
      </c>
      <c r="N15" s="35">
        <v>323.62</v>
      </c>
      <c r="O15" s="36">
        <f t="shared" si="0"/>
        <v>10.261893114000001</v>
      </c>
      <c r="R15" s="6">
        <v>5.3910000000000196</v>
      </c>
      <c r="S15" s="6">
        <v>0.79099999999999682</v>
      </c>
      <c r="U15" s="6"/>
    </row>
    <row r="16" spans="1:43" ht="18" customHeight="1" x14ac:dyDescent="0.45">
      <c r="A16" s="32">
        <v>2552</v>
      </c>
      <c r="B16" s="83">
        <v>293.47000000000003</v>
      </c>
      <c r="C16" s="33">
        <v>37.28</v>
      </c>
      <c r="D16" s="34">
        <v>39345</v>
      </c>
      <c r="E16" s="83">
        <v>293.43</v>
      </c>
      <c r="F16" s="33">
        <v>36.56</v>
      </c>
      <c r="G16" s="34">
        <v>39344</v>
      </c>
      <c r="H16" s="83">
        <v>290.66000000000003</v>
      </c>
      <c r="I16" s="33">
        <v>0.38</v>
      </c>
      <c r="J16" s="34">
        <v>40254</v>
      </c>
      <c r="K16" s="83">
        <v>290.66000000000003</v>
      </c>
      <c r="L16" s="33">
        <v>0.38</v>
      </c>
      <c r="M16" s="34">
        <v>38793</v>
      </c>
      <c r="N16" s="35">
        <v>181.29</v>
      </c>
      <c r="O16" s="36">
        <f t="shared" si="0"/>
        <v>5.7486515129999995</v>
      </c>
      <c r="Q16" s="6"/>
      <c r="R16" s="6">
        <v>3.5500000000000114</v>
      </c>
      <c r="S16" s="6">
        <v>0.74000000000000909</v>
      </c>
      <c r="U16" s="6"/>
    </row>
    <row r="17" spans="1:21" ht="18" customHeight="1" x14ac:dyDescent="0.45">
      <c r="A17" s="32">
        <v>2553</v>
      </c>
      <c r="B17" s="84">
        <v>295.61</v>
      </c>
      <c r="C17" s="85">
        <v>93</v>
      </c>
      <c r="D17" s="34">
        <v>39339</v>
      </c>
      <c r="E17" s="84">
        <v>295.58</v>
      </c>
      <c r="F17" s="85">
        <v>92.08</v>
      </c>
      <c r="G17" s="34">
        <v>39339</v>
      </c>
      <c r="H17" s="83">
        <v>290.64999999999998</v>
      </c>
      <c r="I17" s="33">
        <v>0.35</v>
      </c>
      <c r="J17" s="34">
        <v>40324</v>
      </c>
      <c r="K17" s="84">
        <v>290.64999999999998</v>
      </c>
      <c r="L17" s="85">
        <v>0.35</v>
      </c>
      <c r="M17" s="34">
        <v>40324</v>
      </c>
      <c r="N17" s="86">
        <v>275.3</v>
      </c>
      <c r="O17" s="36">
        <f t="shared" si="0"/>
        <v>8.7296804100000003</v>
      </c>
      <c r="R17" s="6">
        <v>5.6910000000000309</v>
      </c>
      <c r="S17" s="6">
        <v>0.73000000000001819</v>
      </c>
      <c r="U17" s="40"/>
    </row>
    <row r="18" spans="1:21" ht="18" customHeight="1" x14ac:dyDescent="0.45">
      <c r="A18" s="32">
        <v>2554</v>
      </c>
      <c r="B18" s="84">
        <v>296.66000000000003</v>
      </c>
      <c r="C18" s="85">
        <v>165.01</v>
      </c>
      <c r="D18" s="34">
        <v>40757</v>
      </c>
      <c r="E18" s="84">
        <v>296.58</v>
      </c>
      <c r="F18" s="85">
        <v>161.65</v>
      </c>
      <c r="G18" s="34">
        <v>40758</v>
      </c>
      <c r="H18" s="83">
        <v>290.8</v>
      </c>
      <c r="I18" s="33">
        <v>1.5</v>
      </c>
      <c r="J18" s="34">
        <v>40894</v>
      </c>
      <c r="K18" s="84">
        <v>290.81</v>
      </c>
      <c r="L18" s="85">
        <v>1.56</v>
      </c>
      <c r="M18" s="34">
        <v>40894</v>
      </c>
      <c r="N18" s="86">
        <v>822.99</v>
      </c>
      <c r="O18" s="87">
        <f t="shared" si="0"/>
        <v>26.096766002999999</v>
      </c>
      <c r="R18" s="6">
        <v>6.7400000000000091</v>
      </c>
      <c r="S18" s="6">
        <v>0.87999999999999545</v>
      </c>
      <c r="U18" s="6"/>
    </row>
    <row r="19" spans="1:21" ht="18" customHeight="1" x14ac:dyDescent="0.45">
      <c r="A19" s="32">
        <v>2555</v>
      </c>
      <c r="B19" s="84">
        <v>294.42</v>
      </c>
      <c r="C19" s="85">
        <v>89.35</v>
      </c>
      <c r="D19" s="34">
        <v>41157</v>
      </c>
      <c r="E19" s="84">
        <v>294.2</v>
      </c>
      <c r="F19" s="85">
        <v>80.5</v>
      </c>
      <c r="G19" s="34">
        <v>41157</v>
      </c>
      <c r="H19" s="83">
        <v>290.51</v>
      </c>
      <c r="I19" s="33">
        <v>0.23</v>
      </c>
      <c r="J19" s="34">
        <v>41272</v>
      </c>
      <c r="K19" s="84">
        <v>290.52</v>
      </c>
      <c r="L19" s="85">
        <v>0.26</v>
      </c>
      <c r="M19" s="34">
        <v>41272</v>
      </c>
      <c r="N19" s="86">
        <v>258.83</v>
      </c>
      <c r="O19" s="87">
        <f t="shared" si="0"/>
        <v>8.2074216509999989</v>
      </c>
      <c r="R19" s="6">
        <v>4.5</v>
      </c>
      <c r="S19" s="6">
        <v>0.59000000000003183</v>
      </c>
      <c r="U19" s="6"/>
    </row>
    <row r="20" spans="1:21" ht="18" customHeight="1" x14ac:dyDescent="0.45">
      <c r="A20" s="32">
        <v>2556</v>
      </c>
      <c r="B20" s="84">
        <v>294.47000000000003</v>
      </c>
      <c r="C20" s="85">
        <v>79.069999999999993</v>
      </c>
      <c r="D20" s="34">
        <v>41566</v>
      </c>
      <c r="E20" s="84">
        <v>294.27</v>
      </c>
      <c r="F20" s="85">
        <v>73.16</v>
      </c>
      <c r="G20" s="34">
        <v>41566</v>
      </c>
      <c r="H20" s="83">
        <v>290.48</v>
      </c>
      <c r="I20" s="33">
        <v>0.24</v>
      </c>
      <c r="J20" s="34">
        <v>41449</v>
      </c>
      <c r="K20" s="84">
        <v>290.5</v>
      </c>
      <c r="L20" s="85">
        <v>0.3</v>
      </c>
      <c r="M20" s="34">
        <v>41449</v>
      </c>
      <c r="N20" s="86">
        <v>259.56</v>
      </c>
      <c r="O20" s="87">
        <f t="shared" si="0"/>
        <v>8.2305697319999993</v>
      </c>
      <c r="R20" s="6">
        <v>4.5510000000000446</v>
      </c>
      <c r="S20" s="6">
        <v>0.56100000000003547</v>
      </c>
      <c r="U20" s="6"/>
    </row>
    <row r="21" spans="1:21" ht="18" customHeight="1" x14ac:dyDescent="0.45">
      <c r="A21" s="32">
        <v>2557</v>
      </c>
      <c r="B21" s="84">
        <v>294.2</v>
      </c>
      <c r="C21" s="85">
        <v>63.2</v>
      </c>
      <c r="D21" s="34">
        <v>41885</v>
      </c>
      <c r="E21" s="84">
        <v>294.02999999999997</v>
      </c>
      <c r="F21" s="85">
        <v>59.03</v>
      </c>
      <c r="G21" s="34">
        <v>41885</v>
      </c>
      <c r="H21" s="83">
        <v>290.62</v>
      </c>
      <c r="I21" s="33">
        <v>0.9</v>
      </c>
      <c r="J21" s="34">
        <v>41699</v>
      </c>
      <c r="K21" s="84">
        <v>290.62</v>
      </c>
      <c r="L21" s="85">
        <v>0.9</v>
      </c>
      <c r="M21" s="34">
        <v>41699</v>
      </c>
      <c r="N21" s="86">
        <v>210.74</v>
      </c>
      <c r="O21" s="87">
        <f t="shared" si="0"/>
        <v>6.682502178</v>
      </c>
      <c r="R21" s="6">
        <v>4.2800000000000296</v>
      </c>
      <c r="S21" s="6">
        <v>0.70000000000004547</v>
      </c>
      <c r="U21" s="6"/>
    </row>
    <row r="22" spans="1:21" ht="18" customHeight="1" x14ac:dyDescent="0.45">
      <c r="A22" s="32">
        <v>2558</v>
      </c>
      <c r="B22" s="84">
        <v>292.83999999999997</v>
      </c>
      <c r="C22" s="85">
        <v>29.58</v>
      </c>
      <c r="D22" s="34">
        <v>42235</v>
      </c>
      <c r="E22" s="84">
        <v>292.73</v>
      </c>
      <c r="F22" s="85">
        <v>27.27</v>
      </c>
      <c r="G22" s="34">
        <v>42235</v>
      </c>
      <c r="H22" s="83">
        <v>290.12</v>
      </c>
      <c r="I22" s="33">
        <v>0</v>
      </c>
      <c r="J22" s="34">
        <v>42071</v>
      </c>
      <c r="K22" s="84">
        <v>290.12</v>
      </c>
      <c r="L22" s="85">
        <v>0</v>
      </c>
      <c r="M22" s="34">
        <v>42072</v>
      </c>
      <c r="N22" s="86">
        <v>114.98</v>
      </c>
      <c r="O22" s="87">
        <f t="shared" si="0"/>
        <v>3.6459813060000004</v>
      </c>
      <c r="R22" s="6">
        <v>2.9200000000000159</v>
      </c>
      <c r="S22" s="6">
        <v>0.20000000000004547</v>
      </c>
      <c r="U22" s="6"/>
    </row>
    <row r="23" spans="1:21" ht="18" customHeight="1" x14ac:dyDescent="0.45">
      <c r="A23" s="32">
        <v>2559</v>
      </c>
      <c r="B23" s="84">
        <v>294.97000000000003</v>
      </c>
      <c r="C23" s="85">
        <v>121.35</v>
      </c>
      <c r="D23" s="34">
        <v>42632</v>
      </c>
      <c r="E23" s="84">
        <v>294.83999999999997</v>
      </c>
      <c r="F23" s="85">
        <v>114.2</v>
      </c>
      <c r="G23" s="34">
        <v>42632</v>
      </c>
      <c r="H23" s="83">
        <v>290.12</v>
      </c>
      <c r="I23" s="33">
        <v>0</v>
      </c>
      <c r="J23" s="34">
        <v>42461</v>
      </c>
      <c r="K23" s="84">
        <v>290.12</v>
      </c>
      <c r="L23" s="85">
        <v>0</v>
      </c>
      <c r="M23" s="34">
        <v>42461</v>
      </c>
      <c r="N23" s="86">
        <v>191.54</v>
      </c>
      <c r="O23" s="87">
        <f t="shared" si="0"/>
        <v>6.0736759380000001</v>
      </c>
      <c r="R23" s="6">
        <v>5.0500000000000114</v>
      </c>
      <c r="S23" s="6">
        <v>0.20000000000004547</v>
      </c>
      <c r="U23" s="6"/>
    </row>
    <row r="24" spans="1:21" ht="18" customHeight="1" x14ac:dyDescent="0.45">
      <c r="A24" s="32">
        <v>2560</v>
      </c>
      <c r="B24" s="84">
        <v>294.16000000000003</v>
      </c>
      <c r="C24" s="85">
        <v>77.8</v>
      </c>
      <c r="D24" s="88">
        <v>42875</v>
      </c>
      <c r="E24" s="84">
        <v>293.79000000000002</v>
      </c>
      <c r="F24" s="85">
        <v>62.82</v>
      </c>
      <c r="G24" s="88">
        <v>43240</v>
      </c>
      <c r="H24" s="83">
        <v>290.52</v>
      </c>
      <c r="I24" s="33">
        <v>0.03</v>
      </c>
      <c r="J24" s="88">
        <v>43191</v>
      </c>
      <c r="K24" s="84">
        <v>290.52</v>
      </c>
      <c r="L24" s="85">
        <v>0.03</v>
      </c>
      <c r="M24" s="88">
        <v>43191</v>
      </c>
      <c r="N24" s="86">
        <v>246.17</v>
      </c>
      <c r="O24" s="87">
        <v>7.81</v>
      </c>
      <c r="R24" s="6">
        <v>4.2400000000000091</v>
      </c>
      <c r="S24" s="6">
        <v>0.60000000000002274</v>
      </c>
      <c r="U24" s="6"/>
    </row>
    <row r="25" spans="1:21" ht="18" customHeight="1" x14ac:dyDescent="0.45">
      <c r="A25" s="32">
        <v>2561</v>
      </c>
      <c r="B25" s="84">
        <v>295.98</v>
      </c>
      <c r="C25" s="85">
        <v>133.15</v>
      </c>
      <c r="D25" s="88">
        <v>43398</v>
      </c>
      <c r="E25" s="84">
        <v>295.93</v>
      </c>
      <c r="F25" s="85">
        <v>131.03</v>
      </c>
      <c r="G25" s="88">
        <v>43763</v>
      </c>
      <c r="H25" s="83">
        <v>290.81</v>
      </c>
      <c r="I25" s="33">
        <v>1.05</v>
      </c>
      <c r="J25" s="88">
        <v>43554</v>
      </c>
      <c r="K25" s="84">
        <v>290.82</v>
      </c>
      <c r="L25" s="85">
        <v>1.1000000000000001</v>
      </c>
      <c r="M25" s="88">
        <v>43549</v>
      </c>
      <c r="N25" s="86">
        <v>306.19</v>
      </c>
      <c r="O25" s="87">
        <v>9.7100000000000009</v>
      </c>
      <c r="R25" s="6">
        <v>6.0600000000000023</v>
      </c>
      <c r="S25" s="6">
        <v>0.8900000000000432</v>
      </c>
    </row>
    <row r="26" spans="1:21" ht="18" customHeight="1" x14ac:dyDescent="0.45">
      <c r="A26" s="32">
        <v>2562</v>
      </c>
      <c r="B26" s="84">
        <v>294.05</v>
      </c>
      <c r="C26" s="85">
        <v>63</v>
      </c>
      <c r="D26" s="88">
        <v>43711</v>
      </c>
      <c r="E26" s="84">
        <v>293.97000000000003</v>
      </c>
      <c r="F26" s="85">
        <v>60.68</v>
      </c>
      <c r="G26" s="88">
        <v>44077</v>
      </c>
      <c r="H26" s="84">
        <v>290.42</v>
      </c>
      <c r="I26" s="85">
        <v>0.02</v>
      </c>
      <c r="J26" s="88">
        <v>43892</v>
      </c>
      <c r="K26" s="84">
        <v>290.42</v>
      </c>
      <c r="L26" s="85">
        <v>0.02</v>
      </c>
      <c r="M26" s="88">
        <v>43892</v>
      </c>
      <c r="N26" s="86">
        <v>154.5</v>
      </c>
      <c r="O26" s="87">
        <v>4.9000000000000004</v>
      </c>
      <c r="R26" s="6">
        <v>4.1299999999999955</v>
      </c>
      <c r="S26" s="6">
        <v>0.5010000000000332</v>
      </c>
    </row>
    <row r="27" spans="1:21" ht="18" customHeight="1" x14ac:dyDescent="0.45">
      <c r="A27" s="32">
        <v>2563</v>
      </c>
      <c r="B27" s="84">
        <v>295.02</v>
      </c>
      <c r="C27" s="85">
        <v>76.989999999999995</v>
      </c>
      <c r="D27" s="88">
        <v>44046</v>
      </c>
      <c r="E27" s="84">
        <v>294.95</v>
      </c>
      <c r="F27" s="85">
        <v>75.28</v>
      </c>
      <c r="G27" s="88">
        <v>44047</v>
      </c>
      <c r="H27" s="84">
        <v>290.42</v>
      </c>
      <c r="I27" s="85">
        <v>0.02</v>
      </c>
      <c r="J27" s="88">
        <v>43926</v>
      </c>
      <c r="K27" s="84">
        <v>290.42</v>
      </c>
      <c r="L27" s="85">
        <v>0.02</v>
      </c>
      <c r="M27" s="88">
        <v>43926</v>
      </c>
      <c r="N27" s="86">
        <v>165.27</v>
      </c>
      <c r="O27" s="87">
        <v>5.24</v>
      </c>
      <c r="R27" s="6">
        <v>5.1000000000000227</v>
      </c>
      <c r="S27" s="6">
        <v>0.5</v>
      </c>
    </row>
    <row r="28" spans="1:21" ht="18" customHeight="1" x14ac:dyDescent="0.45">
      <c r="A28" s="32">
        <v>2564</v>
      </c>
      <c r="B28" s="89">
        <v>294.089</v>
      </c>
      <c r="C28" s="90">
        <v>57.25</v>
      </c>
      <c r="D28" s="91">
        <v>44453</v>
      </c>
      <c r="E28" s="89">
        <v>294.00900000000001</v>
      </c>
      <c r="F28" s="90">
        <v>55.25</v>
      </c>
      <c r="G28" s="91">
        <v>44454</v>
      </c>
      <c r="H28" s="89">
        <v>290.66899999999998</v>
      </c>
      <c r="I28" s="90">
        <v>0.34</v>
      </c>
      <c r="J28" s="91">
        <v>242682</v>
      </c>
      <c r="K28" s="89">
        <v>290.7</v>
      </c>
      <c r="L28" s="90">
        <v>0.4</v>
      </c>
      <c r="M28" s="91">
        <v>242904</v>
      </c>
      <c r="N28" s="92">
        <v>169.25</v>
      </c>
      <c r="O28" s="93">
        <f t="shared" ref="O28" si="1">N28*0.0317097</f>
        <v>5.3668667250000004</v>
      </c>
      <c r="R28" s="1">
        <v>4.1700000000000159</v>
      </c>
      <c r="S28" s="1">
        <v>0.75</v>
      </c>
    </row>
    <row r="29" spans="1:21" ht="18" customHeight="1" x14ac:dyDescent="0.45">
      <c r="A29" s="32">
        <v>2565</v>
      </c>
      <c r="B29" s="89">
        <v>295.59899999999999</v>
      </c>
      <c r="C29" s="90">
        <v>87.4</v>
      </c>
      <c r="D29" s="91">
        <v>44830</v>
      </c>
      <c r="E29" s="89">
        <v>295.48399999999998</v>
      </c>
      <c r="F29" s="90">
        <v>84.28</v>
      </c>
      <c r="G29" s="91">
        <v>44831</v>
      </c>
      <c r="H29" s="89">
        <v>290.76900000000001</v>
      </c>
      <c r="I29" s="90">
        <v>0.75</v>
      </c>
      <c r="J29" s="91">
        <v>242979</v>
      </c>
      <c r="K29" s="89">
        <v>290.77999999999997</v>
      </c>
      <c r="L29" s="90">
        <v>0.8</v>
      </c>
      <c r="M29" s="91">
        <v>242979</v>
      </c>
      <c r="N29" s="92">
        <v>361.84</v>
      </c>
      <c r="O29" s="93">
        <v>11.473837847999999</v>
      </c>
      <c r="R29" s="1">
        <v>5.6800000000000104</v>
      </c>
      <c r="S29" s="1">
        <v>0.85000000000002274</v>
      </c>
    </row>
    <row r="30" spans="1:21" ht="18" customHeight="1" x14ac:dyDescent="0.45">
      <c r="A30" s="30">
        <v>2566</v>
      </c>
      <c r="B30" s="37">
        <v>294.41899999999998</v>
      </c>
      <c r="C30" s="38">
        <v>59.87</v>
      </c>
      <c r="D30" s="42">
        <v>45186</v>
      </c>
      <c r="E30" s="37">
        <v>294.34699999999998</v>
      </c>
      <c r="F30" s="38">
        <v>58.25</v>
      </c>
      <c r="G30" s="42">
        <v>45187</v>
      </c>
      <c r="H30" s="37">
        <v>290.69900000000001</v>
      </c>
      <c r="I30" s="38">
        <v>0.4</v>
      </c>
      <c r="J30" s="42">
        <v>243699</v>
      </c>
      <c r="K30" s="37">
        <v>290.77999999999997</v>
      </c>
      <c r="L30" s="38">
        <v>0.8</v>
      </c>
      <c r="M30" s="42">
        <v>243428</v>
      </c>
      <c r="N30" s="39">
        <v>242.07</v>
      </c>
      <c r="O30" s="41">
        <v>7.6759670790000003</v>
      </c>
      <c r="R30" s="6">
        <f>B30-$R$4</f>
        <v>4.5</v>
      </c>
      <c r="S30" s="6">
        <f>H30-$R$4</f>
        <v>0.78000000000002956</v>
      </c>
    </row>
    <row r="31" spans="1:21" ht="18" customHeight="1" x14ac:dyDescent="0.45">
      <c r="A31" s="30"/>
      <c r="B31" s="37"/>
      <c r="C31" s="38"/>
      <c r="D31" s="42"/>
      <c r="E31" s="37"/>
      <c r="F31" s="38"/>
      <c r="G31" s="42"/>
      <c r="H31" s="37"/>
      <c r="I31" s="38"/>
      <c r="J31" s="42"/>
      <c r="K31" s="37"/>
      <c r="L31" s="38"/>
      <c r="M31" s="42"/>
      <c r="N31" s="39"/>
      <c r="O31" s="41"/>
    </row>
    <row r="32" spans="1:21" ht="18" customHeight="1" x14ac:dyDescent="0.45">
      <c r="A32" s="30"/>
      <c r="B32" s="37"/>
      <c r="C32" s="38"/>
      <c r="D32" s="42"/>
      <c r="E32" s="37"/>
      <c r="F32" s="38"/>
      <c r="G32" s="42"/>
      <c r="H32" s="37"/>
      <c r="I32" s="38"/>
      <c r="J32" s="42"/>
      <c r="K32" s="37"/>
      <c r="L32" s="38"/>
      <c r="M32" s="42"/>
      <c r="N32" s="43"/>
      <c r="O32" s="44"/>
    </row>
    <row r="33" spans="1:15" ht="18" customHeight="1" x14ac:dyDescent="0.45">
      <c r="A33" s="30"/>
      <c r="B33" s="37"/>
      <c r="C33" s="38"/>
      <c r="D33" s="42"/>
      <c r="E33" s="37"/>
      <c r="F33" s="38"/>
      <c r="G33" s="42"/>
      <c r="H33" s="37"/>
      <c r="I33" s="38"/>
      <c r="J33" s="42"/>
      <c r="K33" s="37"/>
      <c r="L33" s="38"/>
      <c r="M33" s="42"/>
      <c r="N33" s="39"/>
      <c r="O33" s="41"/>
    </row>
    <row r="34" spans="1:15" ht="18" customHeight="1" x14ac:dyDescent="0.45">
      <c r="A34" s="30"/>
      <c r="B34" s="37"/>
      <c r="C34" s="38"/>
      <c r="D34" s="42"/>
      <c r="E34" s="37"/>
      <c r="F34" s="38"/>
      <c r="G34" s="42"/>
      <c r="H34" s="45"/>
      <c r="I34" s="31"/>
      <c r="J34" s="44"/>
      <c r="K34" s="37"/>
      <c r="L34" s="38"/>
      <c r="M34" s="42"/>
      <c r="N34" s="39"/>
      <c r="O34" s="41"/>
    </row>
    <row r="35" spans="1:15" ht="18" customHeight="1" x14ac:dyDescent="0.45">
      <c r="A35" s="30"/>
      <c r="B35" s="37"/>
      <c r="C35" s="38"/>
      <c r="D35" s="42"/>
      <c r="E35" s="37"/>
      <c r="F35" s="38"/>
      <c r="G35" s="42"/>
      <c r="H35" s="45"/>
      <c r="I35" s="31"/>
      <c r="J35" s="44"/>
      <c r="K35" s="37"/>
      <c r="L35" s="38"/>
      <c r="M35" s="42"/>
      <c r="N35" s="39"/>
      <c r="O35" s="41"/>
    </row>
    <row r="36" spans="1:15" ht="18" customHeight="1" x14ac:dyDescent="0.45">
      <c r="A36" s="30"/>
      <c r="B36" s="37"/>
      <c r="C36" s="38"/>
      <c r="D36" s="42"/>
      <c r="E36" s="37"/>
      <c r="F36" s="38"/>
      <c r="G36" s="42"/>
      <c r="H36" s="45"/>
      <c r="I36" s="31"/>
      <c r="J36" s="44"/>
      <c r="K36" s="37"/>
      <c r="L36" s="38"/>
      <c r="M36" s="42"/>
      <c r="N36" s="39"/>
      <c r="O36" s="41"/>
    </row>
    <row r="37" spans="1:15" ht="18" customHeight="1" x14ac:dyDescent="0.45">
      <c r="A37" s="30"/>
      <c r="B37" s="37"/>
      <c r="C37" s="38"/>
      <c r="D37" s="42"/>
      <c r="E37" s="37"/>
      <c r="F37" s="38"/>
      <c r="G37" s="42"/>
      <c r="H37" s="37"/>
      <c r="I37" s="38"/>
      <c r="J37" s="46"/>
      <c r="K37" s="37"/>
      <c r="L37" s="38"/>
      <c r="M37" s="42"/>
      <c r="N37" s="39"/>
      <c r="O37" s="41"/>
    </row>
    <row r="38" spans="1:15" ht="18" customHeight="1" x14ac:dyDescent="0.45">
      <c r="A38" s="30"/>
      <c r="B38" s="37"/>
      <c r="C38" s="38"/>
      <c r="D38" s="46"/>
      <c r="E38" s="37"/>
      <c r="F38" s="38"/>
      <c r="G38" s="42"/>
      <c r="H38" s="37"/>
      <c r="I38" s="38"/>
      <c r="J38" s="46"/>
      <c r="K38" s="37"/>
      <c r="L38" s="38"/>
      <c r="M38" s="42"/>
      <c r="N38" s="39"/>
      <c r="O38" s="41"/>
    </row>
    <row r="39" spans="1:15" ht="18" customHeight="1" x14ac:dyDescent="0.45">
      <c r="A39" s="30"/>
      <c r="B39" s="37"/>
      <c r="C39" s="38"/>
      <c r="D39" s="46"/>
      <c r="E39" s="37"/>
      <c r="F39" s="38"/>
      <c r="G39" s="46"/>
      <c r="H39" s="37"/>
      <c r="I39" s="38"/>
      <c r="J39" s="46"/>
      <c r="K39" s="37"/>
      <c r="L39" s="38"/>
      <c r="M39" s="46"/>
      <c r="N39" s="39"/>
      <c r="O39" s="41"/>
    </row>
    <row r="40" spans="1:15" ht="18" customHeight="1" x14ac:dyDescent="0.45">
      <c r="A40" s="30"/>
      <c r="B40" s="37"/>
      <c r="C40" s="38"/>
      <c r="D40" s="46"/>
      <c r="E40" s="37"/>
      <c r="F40" s="38"/>
      <c r="G40" s="46"/>
      <c r="H40" s="37"/>
      <c r="I40" s="38"/>
      <c r="J40" s="46"/>
      <c r="K40" s="37"/>
      <c r="L40" s="38"/>
      <c r="M40" s="46"/>
      <c r="N40" s="39"/>
      <c r="O40" s="41"/>
    </row>
    <row r="41" spans="1:15" ht="18" customHeight="1" x14ac:dyDescent="0.45">
      <c r="A41" s="30"/>
      <c r="B41" s="37"/>
      <c r="C41" s="38"/>
      <c r="D41" s="46"/>
      <c r="E41" s="37"/>
      <c r="F41" s="38"/>
      <c r="G41" s="46"/>
      <c r="H41" s="37"/>
      <c r="I41" s="38"/>
      <c r="J41" s="46"/>
      <c r="K41" s="37"/>
      <c r="L41" s="38"/>
      <c r="M41" s="46"/>
      <c r="N41" s="39"/>
      <c r="O41" s="41"/>
    </row>
    <row r="42" spans="1:15" ht="18" customHeight="1" x14ac:dyDescent="0.45">
      <c r="A42" s="30"/>
      <c r="B42" s="37"/>
      <c r="C42" s="38"/>
      <c r="D42" s="46"/>
      <c r="E42" s="37"/>
      <c r="F42" s="38"/>
      <c r="G42" s="46"/>
      <c r="H42" s="37"/>
      <c r="I42" s="38"/>
      <c r="J42" s="46"/>
      <c r="K42" s="37"/>
      <c r="L42" s="38"/>
      <c r="M42" s="46"/>
      <c r="N42" s="39"/>
      <c r="O42" s="41"/>
    </row>
    <row r="43" spans="1:15" ht="18" customHeight="1" x14ac:dyDescent="0.45">
      <c r="A43" s="47"/>
      <c r="B43" s="48"/>
      <c r="C43" s="49"/>
      <c r="D43" s="50"/>
      <c r="E43" s="48"/>
      <c r="F43" s="49"/>
      <c r="G43" s="50"/>
      <c r="H43" s="48"/>
      <c r="I43" s="49"/>
      <c r="J43" s="50"/>
      <c r="K43" s="48"/>
      <c r="L43" s="49"/>
      <c r="M43" s="50"/>
      <c r="N43" s="51"/>
      <c r="O43" s="52"/>
    </row>
    <row r="45" spans="1:15" x14ac:dyDescent="0.45">
      <c r="A45" s="94"/>
      <c r="B45" s="95"/>
      <c r="C45" s="96" t="s">
        <v>19</v>
      </c>
      <c r="D45" s="97"/>
      <c r="E45" s="95"/>
      <c r="F45" s="95"/>
      <c r="G45" s="97"/>
      <c r="H45" s="98"/>
      <c r="I45" s="99"/>
      <c r="J45" s="97"/>
    </row>
  </sheetData>
  <phoneticPr fontId="1" type="noConversion"/>
  <pageMargins left="0.59055118110236227" right="0.11811023622047245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P.81</vt:lpstr>
      <vt:lpstr>กราฟ-P.81</vt:lpstr>
      <vt:lpstr>ปริมาณน้ำสูงสุด</vt:lpstr>
      <vt:lpstr>ปริมาณน้ำต่ำสุด</vt:lpstr>
      <vt:lpstr>'Data P.81'!Print_Titles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2010-12-01T03:09:28Z</cp:lastPrinted>
  <dcterms:created xsi:type="dcterms:W3CDTF">1994-01-31T08:04:27Z</dcterms:created>
  <dcterms:modified xsi:type="dcterms:W3CDTF">2024-06-19T08:11:09Z</dcterms:modified>
</cp:coreProperties>
</file>