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1" sheetId="1" r:id="rId1"/>
    <sheet name="ปริมาณน้ำสูงสุด" sheetId="2" r:id="rId2"/>
    <sheet name="ปริมาณน้ำต่ำสุด" sheetId="3" r:id="rId3"/>
    <sheet name="Data P.81" sheetId="4" r:id="rId4"/>
  </sheets>
  <definedNames>
    <definedName name="Print_Area_MI">#REF!</definedName>
    <definedName name="_xlnm.Print_Titles" localSheetId="3">'Data P.81'!$1:$8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<sst xmlns="http://schemas.openxmlformats.org/spreadsheetml/2006/main" count="42" uniqueCount="20">
  <si>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</si>
  <si>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</si>
  <si>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P.81  น้ำแม่กวง   อ.สันกำแพง  จ.เชียงใหม่</t>
  </si>
  <si>
    <t>พื้นที่รับน้ำ  1134  ตร.กม.</t>
  </si>
  <si>
    <t>ตลิ่งฝั่งซ้าย 296.870 ม.(ร.ท.ก.) ตลิ่งฝั่งขวา  296.866 ม.(ร.ท.ก.) ท้องน้ำ 290.113   ม.(ร.ท.ก.) ศูนย์เสาระดับน้ำ 289.919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</si>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</sst>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  <numFmt numFmtId="185" formatCode="0.0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0" fontId="26" fillId="0" borderId="24" xfId="90" applyFont="1" applyBorder="1" applyAlignment="1">
      <alignment horizontal="center"/>
      <protection/>
    </xf>
    <xf numFmtId="2" fontId="26" fillId="0" borderId="25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5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Continuous"/>
      <protection/>
    </xf>
    <xf numFmtId="181" fontId="26" fillId="0" borderId="27" xfId="90" applyNumberFormat="1" applyFont="1" applyBorder="1" applyAlignment="1">
      <alignment horizontal="centerContinuous"/>
      <protection/>
    </xf>
    <xf numFmtId="2" fontId="26" fillId="0" borderId="26" xfId="90" applyNumberFormat="1" applyFont="1" applyBorder="1" applyAlignment="1">
      <alignment horizontal="centerContinuous"/>
      <protection/>
    </xf>
    <xf numFmtId="2" fontId="0" fillId="0" borderId="0" xfId="90" applyNumberFormat="1" applyFont="1" applyBorder="1" applyAlignment="1">
      <alignment horizontal="right"/>
      <protection/>
    </xf>
    <xf numFmtId="2" fontId="26" fillId="0" borderId="24" xfId="90" applyNumberFormat="1" applyFont="1" applyBorder="1" applyAlignment="1">
      <alignment horizontal="center"/>
      <protection/>
    </xf>
    <xf numFmtId="2" fontId="27" fillId="0" borderId="28" xfId="90" applyNumberFormat="1" applyFont="1" applyBorder="1">
      <alignment/>
      <protection/>
    </xf>
    <xf numFmtId="181" fontId="27" fillId="0" borderId="28" xfId="90" applyNumberFormat="1" applyFont="1" applyBorder="1" applyAlignment="1">
      <alignment horizontal="center"/>
      <protection/>
    </xf>
    <xf numFmtId="2" fontId="27" fillId="0" borderId="28" xfId="90" applyNumberFormat="1" applyFont="1" applyBorder="1" applyAlignment="1">
      <alignment horizontal="left"/>
      <protection/>
    </xf>
    <xf numFmtId="2" fontId="27" fillId="0" borderId="28" xfId="90" applyNumberFormat="1" applyFont="1" applyBorder="1" applyAlignment="1">
      <alignment horizontal="center"/>
      <protection/>
    </xf>
    <xf numFmtId="181" fontId="27" fillId="0" borderId="24" xfId="90" applyNumberFormat="1" applyFont="1" applyBorder="1" applyAlignment="1">
      <alignment horizontal="center"/>
      <protection/>
    </xf>
    <xf numFmtId="0" fontId="26" fillId="0" borderId="27" xfId="90" applyFont="1" applyBorder="1">
      <alignment/>
      <protection/>
    </xf>
    <xf numFmtId="2" fontId="27" fillId="0" borderId="25" xfId="90" applyNumberFormat="1" applyFont="1" applyBorder="1">
      <alignment/>
      <protection/>
    </xf>
    <xf numFmtId="2" fontId="27" fillId="0" borderId="25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right"/>
      <protection/>
    </xf>
    <xf numFmtId="181" fontId="27" fillId="0" borderId="25" xfId="90" applyNumberFormat="1" applyFont="1" applyBorder="1" applyAlignment="1">
      <alignment horizontal="center"/>
      <protection/>
    </xf>
    <xf numFmtId="181" fontId="27" fillId="0" borderId="27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29" xfId="90" applyNumberFormat="1" applyBorder="1" applyAlignment="1">
      <alignment horizontal="right"/>
      <protection/>
    </xf>
    <xf numFmtId="2" fontId="0" fillId="49" borderId="30" xfId="90" applyNumberFormat="1" applyFill="1" applyBorder="1" applyAlignment="1">
      <alignment horizontal="right"/>
      <protection/>
    </xf>
    <xf numFmtId="182" fontId="0" fillId="0" borderId="31" xfId="90" applyNumberFormat="1" applyFill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182" fontId="0" fillId="0" borderId="31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0" fontId="0" fillId="0" borderId="24" xfId="90" applyBorder="1">
      <alignment/>
      <protection/>
    </xf>
    <xf numFmtId="2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182" fontId="0" fillId="0" borderId="34" xfId="90" applyNumberFormat="1" applyBorder="1" applyAlignment="1">
      <alignment horizontal="right"/>
      <protection/>
    </xf>
    <xf numFmtId="2" fontId="0" fillId="0" borderId="35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2" fontId="0" fillId="0" borderId="0" xfId="90" applyNumberFormat="1" applyFill="1" applyBorder="1" applyAlignment="1">
      <alignment horizontal="right"/>
      <protection/>
    </xf>
    <xf numFmtId="0" fontId="0" fillId="0" borderId="24" xfId="90" applyFont="1" applyBorder="1">
      <alignment/>
      <protection/>
    </xf>
    <xf numFmtId="2" fontId="0" fillId="0" borderId="33" xfId="90" applyNumberFormat="1" applyFont="1" applyBorder="1" applyAlignment="1">
      <alignment horizontal="right"/>
      <protection/>
    </xf>
    <xf numFmtId="182" fontId="0" fillId="0" borderId="34" xfId="90" applyNumberFormat="1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0" fontId="0" fillId="0" borderId="24" xfId="90" applyFont="1" applyFill="1" applyBorder="1">
      <alignment/>
      <protection/>
    </xf>
    <xf numFmtId="2" fontId="0" fillId="0" borderId="33" xfId="90" applyNumberFormat="1" applyFont="1" applyFill="1" applyBorder="1" applyAlignment="1">
      <alignment horizontal="right"/>
      <protection/>
    </xf>
    <xf numFmtId="182" fontId="0" fillId="0" borderId="34" xfId="90" applyNumberFormat="1" applyFont="1" applyFill="1" applyBorder="1" applyAlignment="1">
      <alignment horizontal="right"/>
      <protection/>
    </xf>
    <xf numFmtId="2" fontId="0" fillId="0" borderId="32" xfId="90" applyNumberFormat="1" applyBorder="1">
      <alignment/>
      <protection/>
    </xf>
    <xf numFmtId="2" fontId="0" fillId="0" borderId="33" xfId="90" applyNumberFormat="1" applyBorder="1">
      <alignment/>
      <protection/>
    </xf>
    <xf numFmtId="2" fontId="0" fillId="0" borderId="35" xfId="90" applyNumberFormat="1" applyBorder="1">
      <alignment/>
      <protection/>
    </xf>
    <xf numFmtId="2" fontId="28" fillId="0" borderId="0" xfId="90" applyNumberFormat="1" applyFont="1">
      <alignment/>
      <protection/>
    </xf>
    <xf numFmtId="2" fontId="0" fillId="0" borderId="34" xfId="90" applyNumberFormat="1" applyBorder="1">
      <alignment/>
      <protection/>
    </xf>
    <xf numFmtId="182" fontId="0" fillId="0" borderId="34" xfId="90" applyNumberFormat="1" applyBorder="1">
      <alignment/>
      <protection/>
    </xf>
    <xf numFmtId="181" fontId="0" fillId="0" borderId="35" xfId="90" applyNumberFormat="1" applyBorder="1" applyAlignment="1">
      <alignment horizontal="center"/>
      <protection/>
    </xf>
    <xf numFmtId="181" fontId="0" fillId="0" borderId="34" xfId="90" applyNumberFormat="1" applyBorder="1" applyAlignment="1">
      <alignment horizontal="center"/>
      <protection/>
    </xf>
    <xf numFmtId="2" fontId="0" fillId="0" borderId="32" xfId="90" applyNumberFormat="1" applyBorder="1" applyAlignment="1">
      <alignment horizontal="center"/>
      <protection/>
    </xf>
    <xf numFmtId="181" fontId="0" fillId="0" borderId="34" xfId="90" applyNumberFormat="1" applyBorder="1">
      <alignment/>
      <protection/>
    </xf>
    <xf numFmtId="2" fontId="29" fillId="0" borderId="33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6" xfId="90" applyNumberFormat="1" applyBorder="1">
      <alignment/>
      <protection/>
    </xf>
    <xf numFmtId="2" fontId="0" fillId="0" borderId="37" xfId="90" applyNumberFormat="1" applyBorder="1">
      <alignment/>
      <protection/>
    </xf>
    <xf numFmtId="181" fontId="0" fillId="0" borderId="38" xfId="90" applyNumberFormat="1" applyBorder="1">
      <alignment/>
      <protection/>
    </xf>
    <xf numFmtId="2" fontId="0" fillId="0" borderId="39" xfId="90" applyNumberFormat="1" applyBorder="1">
      <alignment/>
      <protection/>
    </xf>
    <xf numFmtId="2" fontId="0" fillId="0" borderId="38" xfId="90" applyNumberFormat="1" applyBorder="1">
      <alignment/>
      <protection/>
    </xf>
    <xf numFmtId="0" fontId="0" fillId="0" borderId="0" xfId="90" applyFont="1" applyAlignment="1">
      <alignment horizontal="right"/>
      <protection/>
    </xf>
    <xf numFmtId="2" fontId="0" fillId="0" borderId="32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1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275"/>
          <c:w val="0.808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P.81'!$A$9:$A$28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'Data P.81'!$R$9:$R$28</c:f>
              <c:numCache>
                <c:ptCount val="20"/>
                <c:pt idx="0">
                  <c:v>6.3110000000000355</c:v>
                </c:pt>
                <c:pt idx="1">
                  <c:v>6.301000000000045</c:v>
                </c:pt>
                <c:pt idx="2">
                  <c:v>6.100999999999999</c:v>
                </c:pt>
                <c:pt idx="3">
                  <c:v>6.501000000000033</c:v>
                </c:pt>
                <c:pt idx="4">
                  <c:v>6.701000000000022</c:v>
                </c:pt>
                <c:pt idx="5">
                  <c:v>5.281000000000006</c:v>
                </c:pt>
                <c:pt idx="6">
                  <c:v>5.3910000000000196</c:v>
                </c:pt>
                <c:pt idx="7">
                  <c:v>3.5510000000000446</c:v>
                </c:pt>
                <c:pt idx="8">
                  <c:v>5.691000000000031</c:v>
                </c:pt>
                <c:pt idx="9">
                  <c:v>6.741000000000042</c:v>
                </c:pt>
                <c:pt idx="10">
                  <c:v>4.501000000000033</c:v>
                </c:pt>
                <c:pt idx="11">
                  <c:v>4.551000000000045</c:v>
                </c:pt>
                <c:pt idx="12">
                  <c:v>4.281000000000006</c:v>
                </c:pt>
                <c:pt idx="13">
                  <c:v>2.9209999999999923</c:v>
                </c:pt>
                <c:pt idx="14">
                  <c:v>5.051000000000045</c:v>
                </c:pt>
                <c:pt idx="15">
                  <c:v>4.241000000000042</c:v>
                </c:pt>
                <c:pt idx="16">
                  <c:v>6.0610000000000355</c:v>
                </c:pt>
                <c:pt idx="17">
                  <c:v>4.131000000000029</c:v>
                </c:pt>
                <c:pt idx="18">
                  <c:v>5.100999999999999</c:v>
                </c:pt>
                <c:pt idx="19">
                  <c:v>4.170000000000016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P.81'!$A$9:$A$28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'Data P.81'!$S$9:$S$28</c:f>
              <c:numCache>
                <c:ptCount val="20"/>
                <c:pt idx="0">
                  <c:v>0.771000000000015</c:v>
                </c:pt>
                <c:pt idx="1">
                  <c:v>0.7410000000000423</c:v>
                </c:pt>
                <c:pt idx="2">
                  <c:v>0.7610000000000241</c:v>
                </c:pt>
                <c:pt idx="3">
                  <c:v>0.7610000000000241</c:v>
                </c:pt>
                <c:pt idx="4">
                  <c:v>0.7909999999999968</c:v>
                </c:pt>
                <c:pt idx="5">
                  <c:v>0.7010000000000218</c:v>
                </c:pt>
                <c:pt idx="6">
                  <c:v>0.7909999999999968</c:v>
                </c:pt>
                <c:pt idx="7">
                  <c:v>0.7410000000000423</c:v>
                </c:pt>
                <c:pt idx="8">
                  <c:v>0.7309999999999945</c:v>
                </c:pt>
                <c:pt idx="9">
                  <c:v>0.8810000000000286</c:v>
                </c:pt>
                <c:pt idx="10">
                  <c:v>0.5910000000000082</c:v>
                </c:pt>
                <c:pt idx="11">
                  <c:v>0.5610000000000355</c:v>
                </c:pt>
                <c:pt idx="12">
                  <c:v>0.7010000000000218</c:v>
                </c:pt>
                <c:pt idx="13">
                  <c:v>0.20100000000002183</c:v>
                </c:pt>
                <c:pt idx="14">
                  <c:v>0.20100000000002183</c:v>
                </c:pt>
                <c:pt idx="15">
                  <c:v>0.6009999999999991</c:v>
                </c:pt>
                <c:pt idx="16">
                  <c:v>0.8910000000000196</c:v>
                </c:pt>
                <c:pt idx="17">
                  <c:v>0.5010000000000332</c:v>
                </c:pt>
                <c:pt idx="18">
                  <c:v>0.5010000000000332</c:v>
                </c:pt>
                <c:pt idx="19">
                  <c:v>0.75</c:v>
                </c:pt>
              </c:numCache>
            </c:numRef>
          </c:val>
        </c:ser>
        <c:overlap val="100"/>
        <c:gapWidth val="50"/>
        <c:axId val="44009806"/>
        <c:axId val="60543935"/>
      </c:barChart>
      <c:catAx>
        <c:axId val="4400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4009806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248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45"/>
          <c:w val="0.803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P.81'!$A$9:$A$28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'Data P.81'!$C$9:$C$28</c:f>
              <c:numCache>
                <c:ptCount val="20"/>
                <c:pt idx="0">
                  <c:v>165.4</c:v>
                </c:pt>
                <c:pt idx="1">
                  <c:v>144</c:v>
                </c:pt>
                <c:pt idx="2">
                  <c:v>121.4</c:v>
                </c:pt>
                <c:pt idx="3">
                  <c:v>148.45</c:v>
                </c:pt>
                <c:pt idx="4">
                  <c:v>161.18</c:v>
                </c:pt>
                <c:pt idx="5">
                  <c:v>88</c:v>
                </c:pt>
                <c:pt idx="6">
                  <c:v>98.02</c:v>
                </c:pt>
                <c:pt idx="7">
                  <c:v>37.28</c:v>
                </c:pt>
                <c:pt idx="8">
                  <c:v>93</c:v>
                </c:pt>
                <c:pt idx="9">
                  <c:v>165.01</c:v>
                </c:pt>
                <c:pt idx="10">
                  <c:v>89.35</c:v>
                </c:pt>
                <c:pt idx="11">
                  <c:v>79.07</c:v>
                </c:pt>
                <c:pt idx="12">
                  <c:v>63.2</c:v>
                </c:pt>
                <c:pt idx="13">
                  <c:v>29.58</c:v>
                </c:pt>
                <c:pt idx="14">
                  <c:v>121.35</c:v>
                </c:pt>
                <c:pt idx="15">
                  <c:v>77.8</c:v>
                </c:pt>
                <c:pt idx="16">
                  <c:v>133.15</c:v>
                </c:pt>
                <c:pt idx="17">
                  <c:v>63</c:v>
                </c:pt>
                <c:pt idx="18">
                  <c:v>76.99</c:v>
                </c:pt>
                <c:pt idx="19">
                  <c:v>57.25</c:v>
                </c:pt>
              </c:numCache>
            </c:numRef>
          </c:val>
        </c:ser>
        <c:gapWidth val="50"/>
        <c:axId val="8024504"/>
        <c:axId val="5111673"/>
      </c:barChart>
      <c:cat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02450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45"/>
          <c:w val="0.803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P.81'!$A$9:$A$28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'Data P.81'!$I$9:$I$28</c:f>
              <c:numCache>
                <c:ptCount val="20"/>
                <c:pt idx="0">
                  <c:v>0.32</c:v>
                </c:pt>
                <c:pt idx="1">
                  <c:v>0.36</c:v>
                </c:pt>
                <c:pt idx="2">
                  <c:v>0.14</c:v>
                </c:pt>
                <c:pt idx="3">
                  <c:v>0.5</c:v>
                </c:pt>
                <c:pt idx="4">
                  <c:v>0.45</c:v>
                </c:pt>
                <c:pt idx="5">
                  <c:v>0.21</c:v>
                </c:pt>
                <c:pt idx="6">
                  <c:v>0.59</c:v>
                </c:pt>
                <c:pt idx="7">
                  <c:v>0.38</c:v>
                </c:pt>
                <c:pt idx="8">
                  <c:v>0.35</c:v>
                </c:pt>
                <c:pt idx="9">
                  <c:v>1.5</c:v>
                </c:pt>
                <c:pt idx="10">
                  <c:v>0.23</c:v>
                </c:pt>
                <c:pt idx="11">
                  <c:v>0.24</c:v>
                </c:pt>
                <c:pt idx="12">
                  <c:v>0.9</c:v>
                </c:pt>
                <c:pt idx="13">
                  <c:v>0</c:v>
                </c:pt>
                <c:pt idx="14">
                  <c:v>0</c:v>
                </c:pt>
                <c:pt idx="15">
                  <c:v>0.03</c:v>
                </c:pt>
                <c:pt idx="16">
                  <c:v>1.05</c:v>
                </c:pt>
                <c:pt idx="17">
                  <c:v>0.02</c:v>
                </c:pt>
                <c:pt idx="18">
                  <c:v>0.02</c:v>
                </c:pt>
                <c:pt idx="19">
                  <c:v>0.34</c:v>
                </c:pt>
              </c:numCache>
            </c:numRef>
          </c:val>
        </c:ser>
        <c:gapWidth val="50"/>
        <c:axId val="46005058"/>
        <c:axId val="11392339"/>
      </c:barChart>
      <c:cat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005058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PageLayoutView="0" workbookViewId="0" topLeftCell="A22">
      <selection activeCell="X32" sqref="X3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P5" s="19"/>
      <c r="AQ5" s="20"/>
    </row>
    <row r="6" spans="1:43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P6" s="19"/>
      <c r="AQ6" s="41"/>
    </row>
    <row r="7" spans="1:43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P7" s="19"/>
      <c r="AQ7" s="41"/>
    </row>
    <row r="8" spans="1:43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R8" s="93" t="s">
        <v>5</v>
      </c>
      <c r="S8" s="93" t="s">
        <v>6</v>
      </c>
      <c r="AP8" s="19"/>
      <c r="AQ8" s="20"/>
    </row>
    <row r="9" spans="1:43" ht="18" customHeight="1">
      <c r="A9" s="54">
        <v>2545</v>
      </c>
      <c r="B9" s="55">
        <v>296.23</v>
      </c>
      <c r="C9" s="56">
        <v>165.4</v>
      </c>
      <c r="D9" s="57">
        <v>37565</v>
      </c>
      <c r="E9" s="55">
        <v>296.22</v>
      </c>
      <c r="F9" s="58">
        <v>164.4</v>
      </c>
      <c r="G9" s="59">
        <v>37565</v>
      </c>
      <c r="H9" s="55">
        <v>290.69</v>
      </c>
      <c r="I9" s="58">
        <v>0.32</v>
      </c>
      <c r="J9" s="59">
        <v>37374</v>
      </c>
      <c r="K9" s="55">
        <v>290.69</v>
      </c>
      <c r="L9" s="58">
        <v>0.32</v>
      </c>
      <c r="M9" s="59">
        <v>37375</v>
      </c>
      <c r="N9" s="10">
        <v>495.2320000000001</v>
      </c>
      <c r="O9" s="60">
        <v>15.703658150400003</v>
      </c>
      <c r="R9" s="6">
        <f>B9-R$4</f>
        <v>6.3110000000000355</v>
      </c>
      <c r="S9" s="6">
        <f>H9-R$4</f>
        <v>0.771000000000015</v>
      </c>
      <c r="AP9" s="19"/>
      <c r="AQ9" s="20"/>
    </row>
    <row r="10" spans="1:43" ht="18" customHeight="1">
      <c r="A10" s="61">
        <v>2546</v>
      </c>
      <c r="B10" s="62">
        <v>296.22</v>
      </c>
      <c r="C10" s="63">
        <v>144</v>
      </c>
      <c r="D10" s="64">
        <v>38244</v>
      </c>
      <c r="E10" s="62">
        <v>296.21</v>
      </c>
      <c r="F10" s="63">
        <v>143.4</v>
      </c>
      <c r="G10" s="64">
        <v>38244</v>
      </c>
      <c r="H10" s="62">
        <v>290.66</v>
      </c>
      <c r="I10" s="63">
        <v>0.36</v>
      </c>
      <c r="J10" s="64">
        <v>38061</v>
      </c>
      <c r="K10" s="62">
        <v>290.67</v>
      </c>
      <c r="L10" s="63">
        <v>0.4</v>
      </c>
      <c r="M10" s="64">
        <v>38058</v>
      </c>
      <c r="N10" s="65">
        <v>252.24</v>
      </c>
      <c r="O10" s="66">
        <v>7.98</v>
      </c>
      <c r="R10" s="6">
        <f aca="true" t="shared" si="0" ref="R10:R27">B10-R$4</f>
        <v>6.301000000000045</v>
      </c>
      <c r="S10" s="6">
        <f aca="true" t="shared" si="1" ref="S10:S27">H10-R$4</f>
        <v>0.7410000000000423</v>
      </c>
      <c r="AP10" s="19"/>
      <c r="AQ10" s="20"/>
    </row>
    <row r="11" spans="1:43" ht="18" customHeight="1">
      <c r="A11" s="61">
        <v>2547</v>
      </c>
      <c r="B11" s="62">
        <v>296.02</v>
      </c>
      <c r="C11" s="63">
        <v>121.4</v>
      </c>
      <c r="D11" s="64">
        <v>38246</v>
      </c>
      <c r="E11" s="62">
        <v>295.99</v>
      </c>
      <c r="F11" s="63">
        <v>120.02</v>
      </c>
      <c r="G11" s="64">
        <v>38246</v>
      </c>
      <c r="H11" s="62">
        <v>290.68</v>
      </c>
      <c r="I11" s="63">
        <v>0.14</v>
      </c>
      <c r="J11" s="64">
        <v>38089</v>
      </c>
      <c r="K11" s="62">
        <v>290.68</v>
      </c>
      <c r="L11" s="63">
        <v>0.14</v>
      </c>
      <c r="M11" s="64">
        <v>38089</v>
      </c>
      <c r="N11" s="65">
        <v>310.1</v>
      </c>
      <c r="O11" s="66">
        <v>9.8</v>
      </c>
      <c r="R11" s="6">
        <f t="shared" si="0"/>
        <v>6.100999999999999</v>
      </c>
      <c r="S11" s="6">
        <f t="shared" si="1"/>
        <v>0.7610000000000241</v>
      </c>
      <c r="AP11" s="19"/>
      <c r="AQ11" s="67"/>
    </row>
    <row r="12" spans="1:19" ht="18" customHeight="1">
      <c r="A12" s="68">
        <v>2548</v>
      </c>
      <c r="B12" s="62">
        <v>296.42</v>
      </c>
      <c r="C12" s="69">
        <v>148.45</v>
      </c>
      <c r="D12" s="70">
        <v>38609</v>
      </c>
      <c r="E12" s="62">
        <v>296.34</v>
      </c>
      <c r="F12" s="69">
        <v>144.4</v>
      </c>
      <c r="G12" s="70">
        <v>38609</v>
      </c>
      <c r="H12" s="62">
        <v>290.68</v>
      </c>
      <c r="I12" s="69">
        <v>0.5</v>
      </c>
      <c r="J12" s="70">
        <v>38470</v>
      </c>
      <c r="K12" s="62">
        <v>290.68</v>
      </c>
      <c r="L12" s="69">
        <v>0.5</v>
      </c>
      <c r="M12" s="70">
        <v>38470</v>
      </c>
      <c r="N12" s="71">
        <v>508.610016</v>
      </c>
      <c r="O12" s="72">
        <v>16.127917808219177</v>
      </c>
      <c r="R12" s="6">
        <f t="shared" si="0"/>
        <v>6.501000000000033</v>
      </c>
      <c r="S12" s="6">
        <f t="shared" si="1"/>
        <v>0.7610000000000241</v>
      </c>
    </row>
    <row r="13" spans="1:22" ht="18" customHeight="1">
      <c r="A13" s="73">
        <v>2549</v>
      </c>
      <c r="B13" s="62">
        <v>296.62</v>
      </c>
      <c r="C13" s="74">
        <v>161.18</v>
      </c>
      <c r="D13" s="75">
        <v>38962</v>
      </c>
      <c r="E13" s="62">
        <v>296.58</v>
      </c>
      <c r="F13" s="69">
        <v>158.76</v>
      </c>
      <c r="G13" s="70">
        <v>38962</v>
      </c>
      <c r="H13" s="62">
        <v>290.71</v>
      </c>
      <c r="I13" s="69">
        <v>0.45</v>
      </c>
      <c r="J13" s="70">
        <v>38790</v>
      </c>
      <c r="K13" s="62">
        <v>290.72</v>
      </c>
      <c r="L13" s="69">
        <v>0.5</v>
      </c>
      <c r="M13" s="70">
        <v>38790</v>
      </c>
      <c r="N13" s="71">
        <v>479.919</v>
      </c>
      <c r="O13" s="72">
        <v>15.22</v>
      </c>
      <c r="R13" s="6">
        <f t="shared" si="0"/>
        <v>6.701000000000022</v>
      </c>
      <c r="S13" s="6">
        <f t="shared" si="1"/>
        <v>0.7909999999999968</v>
      </c>
      <c r="V13" s="6"/>
    </row>
    <row r="14" spans="1:21" ht="18" customHeight="1">
      <c r="A14" s="61">
        <v>2550</v>
      </c>
      <c r="B14" s="62">
        <v>295.2</v>
      </c>
      <c r="C14" s="63">
        <v>88</v>
      </c>
      <c r="D14" s="70">
        <v>39215</v>
      </c>
      <c r="E14" s="62">
        <v>295.18</v>
      </c>
      <c r="F14" s="63">
        <v>87.2</v>
      </c>
      <c r="G14" s="70">
        <v>39215</v>
      </c>
      <c r="H14" s="62">
        <v>290.62</v>
      </c>
      <c r="I14" s="63">
        <v>0.21</v>
      </c>
      <c r="J14" s="70">
        <v>39437</v>
      </c>
      <c r="K14" s="62">
        <v>290.65</v>
      </c>
      <c r="L14" s="63">
        <v>0.38</v>
      </c>
      <c r="M14" s="70">
        <v>39072</v>
      </c>
      <c r="N14" s="65">
        <v>257.27</v>
      </c>
      <c r="O14" s="66">
        <f aca="true" t="shared" si="2" ref="O14:O23">N14*0.0317097</f>
        <v>8.157954518999999</v>
      </c>
      <c r="R14" s="6">
        <f t="shared" si="0"/>
        <v>5.281000000000006</v>
      </c>
      <c r="S14" s="6">
        <f t="shared" si="1"/>
        <v>0.7010000000000218</v>
      </c>
      <c r="U14" s="6"/>
    </row>
    <row r="15" spans="1:21" ht="18" customHeight="1">
      <c r="A15" s="61">
        <v>2551</v>
      </c>
      <c r="B15" s="62">
        <v>295.31</v>
      </c>
      <c r="C15" s="63">
        <v>98.02</v>
      </c>
      <c r="D15" s="70">
        <v>39215</v>
      </c>
      <c r="E15" s="62">
        <v>295.15</v>
      </c>
      <c r="F15" s="63">
        <v>91.3</v>
      </c>
      <c r="G15" s="70">
        <v>39215</v>
      </c>
      <c r="H15" s="62">
        <v>290.71</v>
      </c>
      <c r="I15" s="63">
        <v>0.59</v>
      </c>
      <c r="J15" s="70">
        <v>39228</v>
      </c>
      <c r="K15" s="62">
        <v>290.72</v>
      </c>
      <c r="L15" s="63">
        <v>0.62</v>
      </c>
      <c r="M15" s="70">
        <v>38863</v>
      </c>
      <c r="N15" s="65">
        <v>323.62</v>
      </c>
      <c r="O15" s="66">
        <f t="shared" si="2"/>
        <v>10.261893114000001</v>
      </c>
      <c r="R15" s="6">
        <f t="shared" si="0"/>
        <v>5.3910000000000196</v>
      </c>
      <c r="S15" s="6">
        <f t="shared" si="1"/>
        <v>0.7909999999999968</v>
      </c>
      <c r="U15" s="6"/>
    </row>
    <row r="16" spans="1:21" ht="18" customHeight="1">
      <c r="A16" s="61">
        <v>2552</v>
      </c>
      <c r="B16" s="62">
        <v>293.47</v>
      </c>
      <c r="C16" s="63">
        <v>37.28</v>
      </c>
      <c r="D16" s="70">
        <v>39345</v>
      </c>
      <c r="E16" s="62">
        <v>293.43</v>
      </c>
      <c r="F16" s="63">
        <v>36.56</v>
      </c>
      <c r="G16" s="70">
        <v>39344</v>
      </c>
      <c r="H16" s="62">
        <v>290.66</v>
      </c>
      <c r="I16" s="63">
        <v>0.38</v>
      </c>
      <c r="J16" s="70">
        <v>40254</v>
      </c>
      <c r="K16" s="62">
        <v>290.66</v>
      </c>
      <c r="L16" s="63">
        <v>0.38</v>
      </c>
      <c r="M16" s="70">
        <v>38793</v>
      </c>
      <c r="N16" s="65">
        <v>181.29</v>
      </c>
      <c r="O16" s="66">
        <f t="shared" si="2"/>
        <v>5.7486515129999995</v>
      </c>
      <c r="Q16" s="6"/>
      <c r="R16" s="6">
        <f t="shared" si="0"/>
        <v>3.5510000000000446</v>
      </c>
      <c r="S16" s="6">
        <f t="shared" si="1"/>
        <v>0.7410000000000423</v>
      </c>
      <c r="U16" s="6"/>
    </row>
    <row r="17" spans="1:21" ht="18" customHeight="1">
      <c r="A17" s="61">
        <v>2553</v>
      </c>
      <c r="B17" s="76">
        <v>295.61</v>
      </c>
      <c r="C17" s="77">
        <v>93</v>
      </c>
      <c r="D17" s="70">
        <v>39339</v>
      </c>
      <c r="E17" s="76">
        <v>295.58</v>
      </c>
      <c r="F17" s="77">
        <v>92.08</v>
      </c>
      <c r="G17" s="70">
        <v>39339</v>
      </c>
      <c r="H17" s="62">
        <v>290.65</v>
      </c>
      <c r="I17" s="63">
        <v>0.35</v>
      </c>
      <c r="J17" s="70">
        <v>40324</v>
      </c>
      <c r="K17" s="76">
        <v>290.65</v>
      </c>
      <c r="L17" s="77">
        <v>0.35</v>
      </c>
      <c r="M17" s="70">
        <v>40324</v>
      </c>
      <c r="N17" s="78">
        <v>275.3</v>
      </c>
      <c r="O17" s="66">
        <f t="shared" si="2"/>
        <v>8.72968041</v>
      </c>
      <c r="R17" s="6">
        <f t="shared" si="0"/>
        <v>5.691000000000031</v>
      </c>
      <c r="S17" s="6">
        <f t="shared" si="1"/>
        <v>0.7309999999999945</v>
      </c>
      <c r="U17" s="79"/>
    </row>
    <row r="18" spans="1:21" ht="18" customHeight="1">
      <c r="A18" s="61">
        <v>2554</v>
      </c>
      <c r="B18" s="76">
        <v>296.66</v>
      </c>
      <c r="C18" s="77">
        <v>165.01</v>
      </c>
      <c r="D18" s="70">
        <v>40757</v>
      </c>
      <c r="E18" s="76">
        <v>296.58</v>
      </c>
      <c r="F18" s="77">
        <v>161.65</v>
      </c>
      <c r="G18" s="70">
        <v>40758</v>
      </c>
      <c r="H18" s="62">
        <v>290.8</v>
      </c>
      <c r="I18" s="63">
        <v>1.5</v>
      </c>
      <c r="J18" s="70">
        <v>40894</v>
      </c>
      <c r="K18" s="76">
        <v>290.81</v>
      </c>
      <c r="L18" s="77">
        <v>1.56</v>
      </c>
      <c r="M18" s="70">
        <v>40894</v>
      </c>
      <c r="N18" s="78">
        <v>822.99</v>
      </c>
      <c r="O18" s="80">
        <f t="shared" si="2"/>
        <v>26.096766003</v>
      </c>
      <c r="R18" s="6">
        <f t="shared" si="0"/>
        <v>6.741000000000042</v>
      </c>
      <c r="S18" s="6">
        <f t="shared" si="1"/>
        <v>0.8810000000000286</v>
      </c>
      <c r="U18" s="6"/>
    </row>
    <row r="19" spans="1:21" ht="18" customHeight="1">
      <c r="A19" s="61">
        <v>2555</v>
      </c>
      <c r="B19" s="76">
        <v>294.42</v>
      </c>
      <c r="C19" s="77">
        <v>89.35</v>
      </c>
      <c r="D19" s="70">
        <v>41157</v>
      </c>
      <c r="E19" s="76">
        <v>294.2</v>
      </c>
      <c r="F19" s="77">
        <v>80.5</v>
      </c>
      <c r="G19" s="70">
        <v>41157</v>
      </c>
      <c r="H19" s="62">
        <v>290.51</v>
      </c>
      <c r="I19" s="63">
        <v>0.23</v>
      </c>
      <c r="J19" s="70">
        <v>41272</v>
      </c>
      <c r="K19" s="76">
        <v>290.52</v>
      </c>
      <c r="L19" s="77">
        <v>0.26</v>
      </c>
      <c r="M19" s="70">
        <v>41272</v>
      </c>
      <c r="N19" s="78">
        <v>258.83</v>
      </c>
      <c r="O19" s="80">
        <f t="shared" si="2"/>
        <v>8.207421650999999</v>
      </c>
      <c r="R19" s="6">
        <f t="shared" si="0"/>
        <v>4.501000000000033</v>
      </c>
      <c r="S19" s="6">
        <f t="shared" si="1"/>
        <v>0.5910000000000082</v>
      </c>
      <c r="U19" s="6"/>
    </row>
    <row r="20" spans="1:21" ht="18" customHeight="1">
      <c r="A20" s="61">
        <v>2556</v>
      </c>
      <c r="B20" s="76">
        <v>294.47</v>
      </c>
      <c r="C20" s="77">
        <v>79.07</v>
      </c>
      <c r="D20" s="70">
        <v>41566</v>
      </c>
      <c r="E20" s="76">
        <v>294.27</v>
      </c>
      <c r="F20" s="77">
        <v>73.16</v>
      </c>
      <c r="G20" s="70">
        <v>41566</v>
      </c>
      <c r="H20" s="62">
        <v>290.48</v>
      </c>
      <c r="I20" s="63">
        <v>0.24</v>
      </c>
      <c r="J20" s="70">
        <v>41449</v>
      </c>
      <c r="K20" s="76">
        <v>290.5</v>
      </c>
      <c r="L20" s="77">
        <v>0.3</v>
      </c>
      <c r="M20" s="70">
        <v>41449</v>
      </c>
      <c r="N20" s="78">
        <v>259.56</v>
      </c>
      <c r="O20" s="80">
        <f t="shared" si="2"/>
        <v>8.230569732</v>
      </c>
      <c r="R20" s="6">
        <f t="shared" si="0"/>
        <v>4.551000000000045</v>
      </c>
      <c r="S20" s="6">
        <f t="shared" si="1"/>
        <v>0.5610000000000355</v>
      </c>
      <c r="U20" s="6"/>
    </row>
    <row r="21" spans="1:21" ht="18" customHeight="1">
      <c r="A21" s="61">
        <v>2557</v>
      </c>
      <c r="B21" s="76">
        <v>294.2</v>
      </c>
      <c r="C21" s="77">
        <v>63.2</v>
      </c>
      <c r="D21" s="70">
        <v>41885</v>
      </c>
      <c r="E21" s="76">
        <v>294.03</v>
      </c>
      <c r="F21" s="77">
        <v>59.03</v>
      </c>
      <c r="G21" s="70">
        <v>41885</v>
      </c>
      <c r="H21" s="62">
        <v>290.62</v>
      </c>
      <c r="I21" s="63">
        <v>0.9</v>
      </c>
      <c r="J21" s="70">
        <v>41699</v>
      </c>
      <c r="K21" s="76">
        <v>290.62</v>
      </c>
      <c r="L21" s="77">
        <v>0.9</v>
      </c>
      <c r="M21" s="70">
        <v>41699</v>
      </c>
      <c r="N21" s="78">
        <v>210.74</v>
      </c>
      <c r="O21" s="80">
        <f t="shared" si="2"/>
        <v>6.682502178</v>
      </c>
      <c r="R21" s="6">
        <f t="shared" si="0"/>
        <v>4.281000000000006</v>
      </c>
      <c r="S21" s="6">
        <f t="shared" si="1"/>
        <v>0.7010000000000218</v>
      </c>
      <c r="U21" s="6"/>
    </row>
    <row r="22" spans="1:21" ht="18" customHeight="1">
      <c r="A22" s="61">
        <v>2558</v>
      </c>
      <c r="B22" s="76">
        <v>292.84</v>
      </c>
      <c r="C22" s="77">
        <v>29.58</v>
      </c>
      <c r="D22" s="70">
        <v>42235</v>
      </c>
      <c r="E22" s="76">
        <v>292.73</v>
      </c>
      <c r="F22" s="77">
        <v>27.27</v>
      </c>
      <c r="G22" s="70">
        <v>42235</v>
      </c>
      <c r="H22" s="62">
        <v>290.12</v>
      </c>
      <c r="I22" s="63">
        <v>0</v>
      </c>
      <c r="J22" s="70">
        <v>42071</v>
      </c>
      <c r="K22" s="76">
        <v>290.12</v>
      </c>
      <c r="L22" s="77">
        <v>0</v>
      </c>
      <c r="M22" s="70">
        <v>42072</v>
      </c>
      <c r="N22" s="78">
        <v>114.98</v>
      </c>
      <c r="O22" s="80">
        <f t="shared" si="2"/>
        <v>3.6459813060000004</v>
      </c>
      <c r="R22" s="6">
        <f t="shared" si="0"/>
        <v>2.9209999999999923</v>
      </c>
      <c r="S22" s="6">
        <f t="shared" si="1"/>
        <v>0.20100000000002183</v>
      </c>
      <c r="U22" s="6"/>
    </row>
    <row r="23" spans="1:21" ht="18" customHeight="1">
      <c r="A23" s="61">
        <v>2559</v>
      </c>
      <c r="B23" s="76">
        <v>294.97</v>
      </c>
      <c r="C23" s="77">
        <v>121.35</v>
      </c>
      <c r="D23" s="70">
        <v>42632</v>
      </c>
      <c r="E23" s="76">
        <v>294.84</v>
      </c>
      <c r="F23" s="77">
        <v>114.2</v>
      </c>
      <c r="G23" s="70">
        <v>42632</v>
      </c>
      <c r="H23" s="62">
        <v>290.12</v>
      </c>
      <c r="I23" s="63">
        <v>0</v>
      </c>
      <c r="J23" s="70">
        <v>42461</v>
      </c>
      <c r="K23" s="76">
        <v>290.12</v>
      </c>
      <c r="L23" s="77">
        <v>0</v>
      </c>
      <c r="M23" s="70">
        <v>42461</v>
      </c>
      <c r="N23" s="78">
        <v>191.54</v>
      </c>
      <c r="O23" s="80">
        <f t="shared" si="2"/>
        <v>6.073675938</v>
      </c>
      <c r="R23" s="6">
        <f t="shared" si="0"/>
        <v>5.051000000000045</v>
      </c>
      <c r="S23" s="6">
        <f t="shared" si="1"/>
        <v>0.20100000000002183</v>
      </c>
      <c r="U23" s="6"/>
    </row>
    <row r="24" spans="1:21" ht="18" customHeight="1">
      <c r="A24" s="61">
        <v>2560</v>
      </c>
      <c r="B24" s="76">
        <v>294.16</v>
      </c>
      <c r="C24" s="77">
        <v>77.8</v>
      </c>
      <c r="D24" s="81">
        <v>42875</v>
      </c>
      <c r="E24" s="76">
        <v>293.79</v>
      </c>
      <c r="F24" s="77">
        <v>62.82</v>
      </c>
      <c r="G24" s="81">
        <v>43240</v>
      </c>
      <c r="H24" s="62">
        <v>290.52</v>
      </c>
      <c r="I24" s="63">
        <v>0.03</v>
      </c>
      <c r="J24" s="81">
        <v>43191</v>
      </c>
      <c r="K24" s="76">
        <v>290.52</v>
      </c>
      <c r="L24" s="77">
        <v>0.03</v>
      </c>
      <c r="M24" s="81">
        <v>43191</v>
      </c>
      <c r="N24" s="78">
        <v>246.17</v>
      </c>
      <c r="O24" s="80">
        <v>7.81</v>
      </c>
      <c r="R24" s="6">
        <f t="shared" si="0"/>
        <v>4.241000000000042</v>
      </c>
      <c r="S24" s="6">
        <f t="shared" si="1"/>
        <v>0.6009999999999991</v>
      </c>
      <c r="U24" s="6"/>
    </row>
    <row r="25" spans="1:19" ht="18" customHeight="1">
      <c r="A25" s="61">
        <v>2561</v>
      </c>
      <c r="B25" s="76">
        <v>295.98</v>
      </c>
      <c r="C25" s="77">
        <v>133.15</v>
      </c>
      <c r="D25" s="81">
        <v>43398</v>
      </c>
      <c r="E25" s="76">
        <v>295.93</v>
      </c>
      <c r="F25" s="77">
        <v>131.03</v>
      </c>
      <c r="G25" s="81">
        <v>43763</v>
      </c>
      <c r="H25" s="62">
        <v>290.81</v>
      </c>
      <c r="I25" s="63">
        <v>1.05</v>
      </c>
      <c r="J25" s="81">
        <v>43554</v>
      </c>
      <c r="K25" s="76">
        <v>290.82</v>
      </c>
      <c r="L25" s="77">
        <v>1.1</v>
      </c>
      <c r="M25" s="81">
        <v>43549</v>
      </c>
      <c r="N25" s="78">
        <v>306.19</v>
      </c>
      <c r="O25" s="80">
        <v>9.71</v>
      </c>
      <c r="R25" s="6">
        <f t="shared" si="0"/>
        <v>6.0610000000000355</v>
      </c>
      <c r="S25" s="6">
        <f t="shared" si="1"/>
        <v>0.8910000000000196</v>
      </c>
    </row>
    <row r="26" spans="1:19" ht="18" customHeight="1">
      <c r="A26" s="61">
        <v>2562</v>
      </c>
      <c r="B26" s="76">
        <v>294.05</v>
      </c>
      <c r="C26" s="77">
        <v>63</v>
      </c>
      <c r="D26" s="81">
        <v>43711</v>
      </c>
      <c r="E26" s="76">
        <v>293.97</v>
      </c>
      <c r="F26" s="77">
        <v>60.68</v>
      </c>
      <c r="G26" s="81">
        <v>44077</v>
      </c>
      <c r="H26" s="76">
        <v>290.42</v>
      </c>
      <c r="I26" s="77">
        <v>0.02</v>
      </c>
      <c r="J26" s="81">
        <v>43892</v>
      </c>
      <c r="K26" s="76">
        <v>290.42</v>
      </c>
      <c r="L26" s="77">
        <v>0.02</v>
      </c>
      <c r="M26" s="81">
        <v>43892</v>
      </c>
      <c r="N26" s="78">
        <v>154.5</v>
      </c>
      <c r="O26" s="80">
        <v>4.9</v>
      </c>
      <c r="R26" s="6">
        <f t="shared" si="0"/>
        <v>4.131000000000029</v>
      </c>
      <c r="S26" s="6">
        <f t="shared" si="1"/>
        <v>0.5010000000000332</v>
      </c>
    </row>
    <row r="27" spans="1:19" ht="18" customHeight="1">
      <c r="A27" s="61">
        <v>2563</v>
      </c>
      <c r="B27" s="76">
        <v>295.02</v>
      </c>
      <c r="C27" s="77">
        <v>76.99</v>
      </c>
      <c r="D27" s="81">
        <v>44046</v>
      </c>
      <c r="E27" s="94">
        <v>294.95</v>
      </c>
      <c r="F27" s="77">
        <v>75.28</v>
      </c>
      <c r="G27" s="81">
        <v>44047</v>
      </c>
      <c r="H27" s="76">
        <v>290.42</v>
      </c>
      <c r="I27" s="77">
        <v>0.02</v>
      </c>
      <c r="J27" s="81">
        <v>43926</v>
      </c>
      <c r="K27" s="76">
        <v>290.42</v>
      </c>
      <c r="L27" s="77">
        <v>0.02</v>
      </c>
      <c r="M27" s="81">
        <v>43926</v>
      </c>
      <c r="N27" s="78">
        <v>165.27</v>
      </c>
      <c r="O27" s="80">
        <v>5.24</v>
      </c>
      <c r="R27" s="6">
        <f t="shared" si="0"/>
        <v>5.100999999999999</v>
      </c>
      <c r="S27" s="6">
        <f t="shared" si="1"/>
        <v>0.5010000000000332</v>
      </c>
    </row>
    <row r="28" spans="1:19" ht="18" customHeight="1">
      <c r="A28" s="61">
        <v>2564</v>
      </c>
      <c r="B28" s="76">
        <v>294.089</v>
      </c>
      <c r="C28" s="77">
        <v>57.25</v>
      </c>
      <c r="D28" s="81">
        <v>44453</v>
      </c>
      <c r="E28" s="76">
        <v>294.009</v>
      </c>
      <c r="F28" s="77">
        <v>55.25</v>
      </c>
      <c r="G28" s="81">
        <v>44454</v>
      </c>
      <c r="H28" s="76">
        <v>290.669</v>
      </c>
      <c r="I28" s="77">
        <v>0.34</v>
      </c>
      <c r="J28" s="81">
        <v>242682</v>
      </c>
      <c r="K28" s="76">
        <v>290.7</v>
      </c>
      <c r="L28" s="77">
        <v>0.4</v>
      </c>
      <c r="M28" s="81">
        <v>242904</v>
      </c>
      <c r="N28" s="78">
        <v>169.25</v>
      </c>
      <c r="O28" s="80">
        <v>5.366866725</v>
      </c>
      <c r="R28" s="1">
        <v>4.170000000000016</v>
      </c>
      <c r="S28" s="1">
        <v>0.75</v>
      </c>
    </row>
    <row r="29" spans="1:15" ht="18" customHeight="1">
      <c r="A29" s="61"/>
      <c r="B29" s="76"/>
      <c r="C29" s="77"/>
      <c r="D29" s="81"/>
      <c r="E29" s="76"/>
      <c r="F29" s="77"/>
      <c r="G29" s="81"/>
      <c r="H29" s="76"/>
      <c r="I29" s="77"/>
      <c r="J29" s="81"/>
      <c r="K29" s="76"/>
      <c r="L29" s="77"/>
      <c r="M29" s="81"/>
      <c r="N29" s="78"/>
      <c r="O29" s="80"/>
    </row>
    <row r="30" spans="1:15" ht="18" customHeight="1">
      <c r="A30" s="61"/>
      <c r="B30" s="76"/>
      <c r="C30" s="77"/>
      <c r="D30" s="81"/>
      <c r="E30" s="76"/>
      <c r="F30" s="77"/>
      <c r="G30" s="81"/>
      <c r="H30" s="76"/>
      <c r="I30" s="77"/>
      <c r="J30" s="81"/>
      <c r="K30" s="76"/>
      <c r="L30" s="77"/>
      <c r="M30" s="81"/>
      <c r="N30" s="78"/>
      <c r="O30" s="80"/>
    </row>
    <row r="31" spans="1:15" ht="18" customHeight="1">
      <c r="A31" s="61"/>
      <c r="B31" s="76"/>
      <c r="C31" s="77"/>
      <c r="D31" s="81"/>
      <c r="E31" s="76"/>
      <c r="F31" s="77"/>
      <c r="G31" s="81"/>
      <c r="H31" s="76"/>
      <c r="I31" s="77"/>
      <c r="J31" s="81"/>
      <c r="K31" s="76"/>
      <c r="L31" s="77"/>
      <c r="M31" s="81"/>
      <c r="N31" s="78"/>
      <c r="O31" s="80"/>
    </row>
    <row r="32" spans="1:15" ht="18" customHeight="1">
      <c r="A32" s="61"/>
      <c r="B32" s="76"/>
      <c r="C32" s="77"/>
      <c r="D32" s="81"/>
      <c r="E32" s="76"/>
      <c r="F32" s="77"/>
      <c r="G32" s="81"/>
      <c r="H32" s="76"/>
      <c r="I32" s="77"/>
      <c r="J32" s="81"/>
      <c r="K32" s="76"/>
      <c r="L32" s="77"/>
      <c r="M32" s="81"/>
      <c r="N32" s="82"/>
      <c r="O32" s="83"/>
    </row>
    <row r="33" spans="1:15" ht="18" customHeight="1">
      <c r="A33" s="61"/>
      <c r="B33" s="76"/>
      <c r="C33" s="77"/>
      <c r="D33" s="81"/>
      <c r="E33" s="76"/>
      <c r="F33" s="77"/>
      <c r="G33" s="81"/>
      <c r="H33" s="76"/>
      <c r="I33" s="77"/>
      <c r="J33" s="81"/>
      <c r="K33" s="76"/>
      <c r="L33" s="77"/>
      <c r="M33" s="81"/>
      <c r="N33" s="78"/>
      <c r="O33" s="80"/>
    </row>
    <row r="34" spans="1:15" ht="18" customHeight="1">
      <c r="A34" s="61"/>
      <c r="B34" s="76"/>
      <c r="C34" s="77"/>
      <c r="D34" s="81"/>
      <c r="E34" s="76"/>
      <c r="F34" s="77"/>
      <c r="G34" s="81"/>
      <c r="H34" s="84"/>
      <c r="I34" s="63"/>
      <c r="J34" s="83"/>
      <c r="K34" s="76"/>
      <c r="L34" s="77"/>
      <c r="M34" s="81"/>
      <c r="N34" s="78"/>
      <c r="O34" s="80"/>
    </row>
    <row r="35" spans="1:15" ht="18" customHeight="1">
      <c r="A35" s="61"/>
      <c r="B35" s="76"/>
      <c r="C35" s="77"/>
      <c r="D35" s="81"/>
      <c r="E35" s="76"/>
      <c r="F35" s="77"/>
      <c r="G35" s="81"/>
      <c r="H35" s="84"/>
      <c r="I35" s="63"/>
      <c r="J35" s="83"/>
      <c r="K35" s="76"/>
      <c r="L35" s="77"/>
      <c r="M35" s="81"/>
      <c r="N35" s="78"/>
      <c r="O35" s="80"/>
    </row>
    <row r="36" spans="1:15" ht="18" customHeight="1">
      <c r="A36" s="61"/>
      <c r="B36" s="76"/>
      <c r="C36" s="77"/>
      <c r="D36" s="81"/>
      <c r="E36" s="76"/>
      <c r="F36" s="77"/>
      <c r="G36" s="81"/>
      <c r="H36" s="84"/>
      <c r="I36" s="63"/>
      <c r="J36" s="83"/>
      <c r="K36" s="76"/>
      <c r="L36" s="77"/>
      <c r="M36" s="81"/>
      <c r="N36" s="78"/>
      <c r="O36" s="80"/>
    </row>
    <row r="37" spans="1:15" ht="18" customHeight="1">
      <c r="A37" s="61"/>
      <c r="B37" s="76"/>
      <c r="C37" s="77"/>
      <c r="D37" s="81"/>
      <c r="E37" s="76"/>
      <c r="F37" s="77"/>
      <c r="G37" s="81"/>
      <c r="H37" s="76"/>
      <c r="I37" s="77"/>
      <c r="J37" s="85"/>
      <c r="K37" s="76"/>
      <c r="L37" s="77"/>
      <c r="M37" s="81"/>
      <c r="N37" s="78"/>
      <c r="O37" s="80"/>
    </row>
    <row r="38" spans="1:15" ht="18" customHeight="1">
      <c r="A38" s="61"/>
      <c r="B38" s="76"/>
      <c r="C38" s="77"/>
      <c r="D38" s="85"/>
      <c r="E38" s="76"/>
      <c r="F38" s="77"/>
      <c r="G38" s="81"/>
      <c r="H38" s="76"/>
      <c r="I38" s="77"/>
      <c r="J38" s="85"/>
      <c r="K38" s="76"/>
      <c r="L38" s="77"/>
      <c r="M38" s="81"/>
      <c r="N38" s="78"/>
      <c r="O38" s="80"/>
    </row>
    <row r="39" spans="1:15" ht="18" customHeight="1">
      <c r="A39" s="61"/>
      <c r="B39" s="76"/>
      <c r="C39" s="77"/>
      <c r="D39" s="85"/>
      <c r="E39" s="76"/>
      <c r="F39" s="77"/>
      <c r="G39" s="85"/>
      <c r="H39" s="76"/>
      <c r="I39" s="77"/>
      <c r="J39" s="85"/>
      <c r="K39" s="76"/>
      <c r="L39" s="77"/>
      <c r="M39" s="85"/>
      <c r="N39" s="78"/>
      <c r="O39" s="80"/>
    </row>
    <row r="40" spans="1:15" ht="18" customHeight="1">
      <c r="A40" s="61"/>
      <c r="B40" s="76"/>
      <c r="C40" s="77"/>
      <c r="D40" s="85"/>
      <c r="E40" s="76"/>
      <c r="F40" s="77"/>
      <c r="G40" s="85"/>
      <c r="H40" s="76"/>
      <c r="I40" s="77"/>
      <c r="J40" s="85"/>
      <c r="K40" s="76"/>
      <c r="L40" s="77"/>
      <c r="M40" s="85"/>
      <c r="N40" s="78"/>
      <c r="O40" s="80"/>
    </row>
    <row r="41" spans="1:15" ht="18" customHeight="1">
      <c r="A41" s="61"/>
      <c r="B41" s="76"/>
      <c r="C41" s="77"/>
      <c r="D41" s="85"/>
      <c r="E41" s="76"/>
      <c r="F41" s="77"/>
      <c r="G41" s="85"/>
      <c r="H41" s="76"/>
      <c r="I41" s="77"/>
      <c r="J41" s="85"/>
      <c r="K41" s="76"/>
      <c r="L41" s="77"/>
      <c r="M41" s="85"/>
      <c r="N41" s="78"/>
      <c r="O41" s="80"/>
    </row>
    <row r="42" spans="1:15" ht="18" customHeight="1">
      <c r="A42" s="61"/>
      <c r="B42" s="76"/>
      <c r="C42" s="86" t="s">
        <v>19</v>
      </c>
      <c r="D42" s="85"/>
      <c r="E42" s="76"/>
      <c r="F42" s="77"/>
      <c r="G42" s="85"/>
      <c r="H42" s="84"/>
      <c r="I42" s="63"/>
      <c r="J42" s="83"/>
      <c r="K42" s="76"/>
      <c r="L42" s="77"/>
      <c r="M42" s="85"/>
      <c r="N42" s="78"/>
      <c r="O42" s="80"/>
    </row>
    <row r="43" spans="1:15" ht="18" customHeight="1">
      <c r="A43" s="87"/>
      <c r="B43" s="88"/>
      <c r="C43" s="89"/>
      <c r="D43" s="90"/>
      <c r="E43" s="88"/>
      <c r="F43" s="89"/>
      <c r="G43" s="90"/>
      <c r="H43" s="88"/>
      <c r="I43" s="89"/>
      <c r="J43" s="90"/>
      <c r="K43" s="88"/>
      <c r="L43" s="89"/>
      <c r="M43" s="90"/>
      <c r="N43" s="91"/>
      <c r="O43" s="92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2010-12-01T03:09:28Z</cp:lastPrinted>
  <dcterms:created xsi:type="dcterms:W3CDTF">1994-01-31T08:04:27Z</dcterms:created>
  <dcterms:modified xsi:type="dcterms:W3CDTF">2022-05-26T07:18:19Z</dcterms:modified>
  <cp:category/>
  <cp:version/>
  <cp:contentType/>
  <cp:contentStatus/>
</cp:coreProperties>
</file>