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<sst xmlns="http://schemas.openxmlformats.org/spreadsheetml/2006/main" count="29" uniqueCount="24">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</sst>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"/>
          <c:w val="0.871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'P.81-H.05'!$A$7:$A$23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'P.81-H.05'!$N$7:$N$23</c:f>
              <c:numCache>
                <c:ptCount val="17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246.18</c:v>
                </c:pt>
                <c:pt idx="16">
                  <c:v>270.1</c:v>
                </c:pt>
              </c:numCache>
            </c:numRef>
          </c:val>
        </c:ser>
        <c:gapWidth val="100"/>
        <c:axId val="64036274"/>
        <c:axId val="39455555"/>
      </c:barChart>
      <c:lineChart>
        <c:grouping val="standard"/>
        <c:varyColors val="0"/>
        <c:ser>
          <c:idx val="1"/>
          <c:order val="1"/>
          <c:tx>
            <c:v>ค่าเฉลี่ย 325.2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'P.81-H.05'!$A$7:$A$22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'P.81-H.05'!$P$7:$P$22</c:f>
              <c:numCache>
                <c:ptCount val="16"/>
                <c:pt idx="0">
                  <c:v>325.22307440000003</c:v>
                </c:pt>
                <c:pt idx="1">
                  <c:v>325.22307440000003</c:v>
                </c:pt>
                <c:pt idx="2">
                  <c:v>325.22307440000003</c:v>
                </c:pt>
                <c:pt idx="3">
                  <c:v>325.22307440000003</c:v>
                </c:pt>
                <c:pt idx="4">
                  <c:v>325.22307440000003</c:v>
                </c:pt>
                <c:pt idx="5">
                  <c:v>325.22307440000003</c:v>
                </c:pt>
                <c:pt idx="6">
                  <c:v>325.22307440000003</c:v>
                </c:pt>
                <c:pt idx="7">
                  <c:v>325.22307440000003</c:v>
                </c:pt>
                <c:pt idx="8">
                  <c:v>325.22307440000003</c:v>
                </c:pt>
                <c:pt idx="9">
                  <c:v>325.22307440000003</c:v>
                </c:pt>
                <c:pt idx="10">
                  <c:v>325.22307440000003</c:v>
                </c:pt>
                <c:pt idx="11">
                  <c:v>325.22307440000003</c:v>
                </c:pt>
                <c:pt idx="12">
                  <c:v>325.22307440000003</c:v>
                </c:pt>
                <c:pt idx="13">
                  <c:v>325.22307440000003</c:v>
                </c:pt>
                <c:pt idx="14">
                  <c:v>325.22307440000003</c:v>
                </c:pt>
                <c:pt idx="15">
                  <c:v>325.22307440000003</c:v>
                </c:pt>
              </c:numCache>
            </c:numRef>
          </c:val>
          <c:smooth val="0"/>
        </c:ser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455555"/>
        <c:crossesAt val="0"/>
        <c:auto val="1"/>
        <c:lblOffset val="100"/>
        <c:tickLblSkip val="1"/>
        <c:noMultiLvlLbl val="0"/>
      </c:catAx>
      <c:valAx>
        <c:axId val="3945555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4">
      <selection activeCell="T22" sqref="T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 aca="true" t="shared" si="0" ref="O7:O23">+N7*0.0317097</f>
        <v>15.703658150400003</v>
      </c>
      <c r="P7" s="38">
        <f aca="true" t="shared" si="1" ref="P7:P22">$N$49</f>
        <v>325.22307440000003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2" ref="N8:N19">SUM(B8:M8)</f>
        <v>252.238</v>
      </c>
      <c r="O8" s="37">
        <f t="shared" si="0"/>
        <v>7.9983913086000005</v>
      </c>
      <c r="P8" s="38">
        <f t="shared" si="1"/>
        <v>325.22307440000003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2"/>
        <v>310.11599999999993</v>
      </c>
      <c r="O9" s="37">
        <f t="shared" si="0"/>
        <v>9.833685325199998</v>
      </c>
      <c r="P9" s="38">
        <f t="shared" si="1"/>
        <v>325.22307440000003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2"/>
        <v>508.61001600000003</v>
      </c>
      <c r="O10" s="37">
        <f t="shared" si="0"/>
        <v>16.1278710243552</v>
      </c>
      <c r="P10" s="38">
        <f t="shared" si="1"/>
        <v>325.22307440000003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2"/>
        <v>476.26704000000007</v>
      </c>
      <c r="O11" s="37">
        <f t="shared" si="0"/>
        <v>15.102284958288003</v>
      </c>
      <c r="P11" s="38">
        <f t="shared" si="1"/>
        <v>325.22307440000003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2"/>
        <v>257.2658496</v>
      </c>
      <c r="O12" s="37">
        <f t="shared" si="0"/>
        <v>8.157822911061121</v>
      </c>
      <c r="P12" s="38">
        <f t="shared" si="1"/>
        <v>325.22307440000003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2"/>
        <v>342.4265280000001</v>
      </c>
      <c r="O13" s="37">
        <f t="shared" si="0"/>
        <v>10.858242474921603</v>
      </c>
      <c r="P13" s="38">
        <f t="shared" si="1"/>
        <v>325.22307440000003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2"/>
        <v>181.294848</v>
      </c>
      <c r="O14" s="37">
        <f t="shared" si="0"/>
        <v>5.7488052416256</v>
      </c>
      <c r="P14" s="38">
        <f t="shared" si="1"/>
        <v>325.22307440000003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2"/>
        <v>275.30064</v>
      </c>
      <c r="O15" s="37">
        <f t="shared" si="0"/>
        <v>8.729700704208</v>
      </c>
      <c r="P15" s="38">
        <f t="shared" si="1"/>
        <v>325.22307440000003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2"/>
        <v>822.994128</v>
      </c>
      <c r="O16" s="37">
        <f t="shared" si="0"/>
        <v>26.096896900641603</v>
      </c>
      <c r="P16" s="38">
        <f t="shared" si="1"/>
        <v>325.22307440000003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2"/>
        <v>258.82848</v>
      </c>
      <c r="O17" s="37">
        <f t="shared" si="0"/>
        <v>8.207373452256</v>
      </c>
      <c r="P17" s="38">
        <f t="shared" si="1"/>
        <v>325.22307440000003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2"/>
        <v>259.56288</v>
      </c>
      <c r="O18" s="37">
        <f t="shared" si="0"/>
        <v>8.230661055936</v>
      </c>
      <c r="P18" s="38">
        <f t="shared" si="1"/>
        <v>325.22307440000003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2"/>
        <v>210.73824</v>
      </c>
      <c r="O19" s="37">
        <f t="shared" si="0"/>
        <v>6.682446368928</v>
      </c>
      <c r="P19" s="38">
        <f t="shared" si="1"/>
        <v>325.22307440000003</v>
      </c>
      <c r="Q19" s="34"/>
    </row>
    <row r="20" spans="1:17" ht="15" customHeight="1">
      <c r="A20" s="32">
        <v>2558</v>
      </c>
      <c r="B20" s="33">
        <v>9.033120000000002</v>
      </c>
      <c r="C20" s="33">
        <v>10.596096000000003</v>
      </c>
      <c r="D20" s="33">
        <v>6.953472000000002</v>
      </c>
      <c r="E20" s="33">
        <v>14.009760000000004</v>
      </c>
      <c r="F20" s="33">
        <v>31.47551999999999</v>
      </c>
      <c r="G20" s="33">
        <v>16.003871999999998</v>
      </c>
      <c r="H20" s="33">
        <v>10.931328</v>
      </c>
      <c r="I20" s="33">
        <v>10.788768000000001</v>
      </c>
      <c r="J20" s="33">
        <v>4.308768</v>
      </c>
      <c r="K20" s="33">
        <v>0.4933440000000002</v>
      </c>
      <c r="L20" s="33">
        <v>0.37514879999999984</v>
      </c>
      <c r="M20" s="33">
        <v>0.006048000000000001</v>
      </c>
      <c r="N20" s="36">
        <f>SUM(B20:M20)</f>
        <v>114.97524480000003</v>
      </c>
      <c r="O20" s="37">
        <f t="shared" si="0"/>
        <v>3.645830520034561</v>
      </c>
      <c r="P20" s="38">
        <f t="shared" si="1"/>
        <v>325.22307440000003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4.173984</v>
      </c>
      <c r="E21" s="33">
        <v>18.544031999999998</v>
      </c>
      <c r="F21" s="33">
        <v>25.270272000000002</v>
      </c>
      <c r="G21" s="33">
        <v>90.192096</v>
      </c>
      <c r="H21" s="33">
        <v>39.85286400000001</v>
      </c>
      <c r="I21" s="33">
        <v>11.562912000000003</v>
      </c>
      <c r="J21" s="33">
        <v>0.3801600000000002</v>
      </c>
      <c r="K21" s="33">
        <v>0.788832</v>
      </c>
      <c r="L21" s="33">
        <v>0.47606400000000026</v>
      </c>
      <c r="M21" s="33">
        <v>0.29808</v>
      </c>
      <c r="N21" s="36">
        <f>SUM(B21:M21)</f>
        <v>191.53929600000004</v>
      </c>
      <c r="O21" s="37">
        <f t="shared" si="0"/>
        <v>6.073653614371201</v>
      </c>
      <c r="P21" s="38">
        <f t="shared" si="1"/>
        <v>325.22307440000003</v>
      </c>
      <c r="Q21" s="34"/>
    </row>
    <row r="22" spans="1:17" ht="15" customHeight="1">
      <c r="A22" s="41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>SUM(B22:M22)</f>
        <v>246.18</v>
      </c>
      <c r="O22" s="37">
        <f t="shared" si="0"/>
        <v>7.806293946</v>
      </c>
      <c r="P22" s="38">
        <f t="shared" si="1"/>
        <v>325.22307440000003</v>
      </c>
      <c r="Q22" s="34"/>
    </row>
    <row r="23" spans="1:17" ht="15" customHeight="1">
      <c r="A23" s="41">
        <v>2561</v>
      </c>
      <c r="B23" s="42">
        <v>6.1</v>
      </c>
      <c r="C23" s="42">
        <v>31.5</v>
      </c>
      <c r="D23" s="42">
        <v>11.9</v>
      </c>
      <c r="E23" s="42">
        <v>63.4</v>
      </c>
      <c r="F23" s="42">
        <v>44.9</v>
      </c>
      <c r="G23" s="42">
        <v>15.8</v>
      </c>
      <c r="H23" s="42">
        <v>83.1</v>
      </c>
      <c r="I23" s="42">
        <v>7.3</v>
      </c>
      <c r="J23" s="42">
        <v>1</v>
      </c>
      <c r="K23" s="42">
        <v>2.3</v>
      </c>
      <c r="L23" s="42">
        <v>0.9</v>
      </c>
      <c r="M23" s="42">
        <v>1.9</v>
      </c>
      <c r="N23" s="43">
        <f>SUM(B23:M23)</f>
        <v>270.1</v>
      </c>
      <c r="O23" s="44">
        <f t="shared" si="0"/>
        <v>8.564789970000001</v>
      </c>
      <c r="P23" s="38"/>
      <c r="Q23" s="34"/>
    </row>
    <row r="24" spans="1:17" ht="15" customHeight="1">
      <c r="A24" s="32">
        <v>2562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7"/>
      <c r="P24" s="38"/>
      <c r="Q24" s="34"/>
    </row>
    <row r="25" spans="1:17" ht="15" customHeight="1">
      <c r="A25" s="32">
        <v>2563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/>
      <c r="O25" s="37"/>
      <c r="P25" s="38"/>
      <c r="Q25" s="34"/>
    </row>
    <row r="26" spans="1:17" ht="15" customHeight="1">
      <c r="A26" s="32">
        <v>2564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/>
      <c r="O26" s="37"/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2">
        <v>2571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4"/>
    </row>
    <row r="34" spans="1:17" ht="15" customHeight="1">
      <c r="A34" s="32">
        <v>2572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4"/>
    </row>
    <row r="35" spans="1:17" ht="15" customHeight="1">
      <c r="A35" s="32">
        <v>2573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4"/>
    </row>
    <row r="36" spans="1:17" ht="15" customHeight="1">
      <c r="A36" s="32">
        <v>2574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4"/>
    </row>
    <row r="37" spans="1:17" ht="15" customHeight="1">
      <c r="A37" s="32">
        <v>2575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4"/>
    </row>
    <row r="38" spans="1:17" ht="15" customHeight="1">
      <c r="A38" s="32">
        <v>2576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4"/>
    </row>
    <row r="39" spans="1:17" ht="15" customHeight="1">
      <c r="A39" s="32">
        <v>2577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4"/>
    </row>
    <row r="40" spans="1:17" ht="15" customHeight="1">
      <c r="A40" s="32">
        <v>2578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4"/>
    </row>
    <row r="41" spans="1:17" ht="15" customHeight="1">
      <c r="A41" s="32">
        <v>2579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4"/>
    </row>
    <row r="42" spans="1:17" ht="15" customHeight="1">
      <c r="A42" s="32">
        <v>2580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4"/>
    </row>
    <row r="43" spans="1:17" ht="15" customHeight="1">
      <c r="A43" s="32">
        <v>2581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4"/>
    </row>
    <row r="44" spans="1:17" ht="15" customHeight="1">
      <c r="A44" s="32">
        <v>2582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4"/>
    </row>
    <row r="45" spans="1:17" ht="15" customHeight="1">
      <c r="A45" s="32">
        <v>2583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4"/>
    </row>
    <row r="46" spans="1:17" ht="15" customHeight="1">
      <c r="A46" s="32">
        <v>2584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4"/>
    </row>
    <row r="47" spans="1:17" ht="15" customHeight="1">
      <c r="A47" s="32">
        <v>2585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4"/>
    </row>
    <row r="48" spans="1:17" ht="15" customHeight="1">
      <c r="A48" s="35" t="s">
        <v>19</v>
      </c>
      <c r="B48" s="39">
        <f>MAX(B7:B22)</f>
        <v>23.274432000000004</v>
      </c>
      <c r="C48" s="39">
        <f aca="true" t="shared" si="3" ref="C48:O48">MAX(C7:C22)</f>
        <v>73.03219200000001</v>
      </c>
      <c r="D48" s="39">
        <f t="shared" si="3"/>
        <v>46.460736000000004</v>
      </c>
      <c r="E48" s="39">
        <f t="shared" si="3"/>
        <v>66.921984</v>
      </c>
      <c r="F48" s="39">
        <f t="shared" si="3"/>
        <v>263.83968</v>
      </c>
      <c r="G48" s="39">
        <f t="shared" si="3"/>
        <v>207.14745600000006</v>
      </c>
      <c r="H48" s="39">
        <f t="shared" si="3"/>
        <v>122.17219199999998</v>
      </c>
      <c r="I48" s="39">
        <f t="shared" si="3"/>
        <v>95.793</v>
      </c>
      <c r="J48" s="39">
        <f t="shared" si="3"/>
        <v>35.078400000000016</v>
      </c>
      <c r="K48" s="39">
        <f t="shared" si="3"/>
        <v>16.768</v>
      </c>
      <c r="L48" s="39">
        <f t="shared" si="3"/>
        <v>16.050096000000046</v>
      </c>
      <c r="M48" s="39">
        <f t="shared" si="3"/>
        <v>17.976383999999996</v>
      </c>
      <c r="N48" s="39">
        <f t="shared" si="3"/>
        <v>822.994128</v>
      </c>
      <c r="O48" s="39">
        <f t="shared" si="3"/>
        <v>26.096896900641603</v>
      </c>
      <c r="P48" s="40"/>
      <c r="Q48" s="34"/>
    </row>
    <row r="49" spans="1:17" ht="15" customHeight="1">
      <c r="A49" s="35" t="s">
        <v>16</v>
      </c>
      <c r="B49" s="39">
        <f>AVERAGE(B7:B22)</f>
        <v>7.285942000000001</v>
      </c>
      <c r="C49" s="39">
        <f aca="true" t="shared" si="4" ref="C49:O49">AVERAGE(C7:C22)</f>
        <v>25.845681000000003</v>
      </c>
      <c r="D49" s="39">
        <f t="shared" si="4"/>
        <v>14.503187500000003</v>
      </c>
      <c r="E49" s="39">
        <f t="shared" si="4"/>
        <v>28.905681</v>
      </c>
      <c r="F49" s="39">
        <f t="shared" si="4"/>
        <v>66.1683175</v>
      </c>
      <c r="G49" s="39">
        <f t="shared" si="4"/>
        <v>87.43509300000001</v>
      </c>
      <c r="H49" s="39">
        <f t="shared" si="4"/>
        <v>45.4337225</v>
      </c>
      <c r="I49" s="39">
        <f t="shared" si="4"/>
        <v>23.500071499999994</v>
      </c>
      <c r="J49" s="39">
        <f t="shared" si="4"/>
        <v>8.342323</v>
      </c>
      <c r="K49" s="39">
        <f t="shared" si="4"/>
        <v>6.690076500000001</v>
      </c>
      <c r="L49" s="39">
        <f t="shared" si="4"/>
        <v>5.846659900000004</v>
      </c>
      <c r="M49" s="39">
        <f t="shared" si="4"/>
        <v>5.266319000000001</v>
      </c>
      <c r="N49" s="39">
        <f>SUM(B49:M49)</f>
        <v>325.22307440000003</v>
      </c>
      <c r="O49" s="39">
        <f t="shared" si="4"/>
        <v>10.312726122301683</v>
      </c>
      <c r="P49" s="40"/>
      <c r="Q49" s="34"/>
    </row>
    <row r="50" spans="1:17" ht="15" customHeight="1">
      <c r="A50" s="35" t="s">
        <v>20</v>
      </c>
      <c r="B50" s="39">
        <f>MIN(B7:B22)</f>
        <v>0</v>
      </c>
      <c r="C50" s="39">
        <f aca="true" t="shared" si="5" ref="C50:O50">MIN(C7:C22)</f>
        <v>0</v>
      </c>
      <c r="D50" s="39">
        <f t="shared" si="5"/>
        <v>1.877472</v>
      </c>
      <c r="E50" s="39">
        <f t="shared" si="5"/>
        <v>7.256736000000001</v>
      </c>
      <c r="F50" s="39">
        <f t="shared" si="5"/>
        <v>23.21568</v>
      </c>
      <c r="G50" s="39">
        <f t="shared" si="5"/>
        <v>16.003871999999998</v>
      </c>
      <c r="H50" s="39">
        <f t="shared" si="5"/>
        <v>10.931328</v>
      </c>
      <c r="I50" s="39">
        <f t="shared" si="5"/>
        <v>5.53</v>
      </c>
      <c r="J50" s="39">
        <f t="shared" si="5"/>
        <v>0.3801600000000002</v>
      </c>
      <c r="K50" s="39">
        <f t="shared" si="5"/>
        <v>0.4933440000000002</v>
      </c>
      <c r="L50" s="39">
        <f t="shared" si="5"/>
        <v>0.37514879999999984</v>
      </c>
      <c r="M50" s="39">
        <f t="shared" si="5"/>
        <v>0.006048000000000001</v>
      </c>
      <c r="N50" s="39">
        <f t="shared" si="5"/>
        <v>114.97524480000003</v>
      </c>
      <c r="O50" s="39">
        <f t="shared" si="5"/>
        <v>3.645830520034561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2016-07-11T03:35:24Z</cp:lastPrinted>
  <dcterms:created xsi:type="dcterms:W3CDTF">1994-01-31T08:04:27Z</dcterms:created>
  <dcterms:modified xsi:type="dcterms:W3CDTF">2019-04-18T04:05:27Z</dcterms:modified>
  <cp:category/>
  <cp:version/>
  <cp:contentType/>
  <cp:contentStatus/>
</cp:coreProperties>
</file>