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188" windowHeight="4680" activeTab="0"/>
  </bookViews>
  <sheets>
    <sheet name="P.80-2567" sheetId="1" r:id="rId1"/>
  </sheets>
  <definedNames/>
  <calcPr fullCalcOnLoad="1"/>
</workbook>
</file>

<file path=xl/sharedStrings.xml><?xml version="1.0" encoding="utf-8"?>
<sst xmlns="http://schemas.openxmlformats.org/spreadsheetml/2006/main" count="36" uniqueCount="16">
  <si>
    <t>ระยะ</t>
  </si>
  <si>
    <t>ระดับ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</si>
  <si>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</si>
  <si>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</si>
  <si>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</si>
  <si>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</si>
  <si>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</si>
  <si>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</si>
  <si>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</si>
  <si>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BM.ใหม่</t>
  </si>
  <si>
    <t>เปลี่ยนรูปแล้ว</t>
  </si>
  <si>
    <t>BM.เดิม - 461.903 ม.</t>
  </si>
  <si>
    <t>ผู้สำรวจ นาย กฤษดา ถาปัน</t>
  </si>
  <si>
    <t>สำรวจเมื่อ 20 ก.พ.2566</t>
  </si>
  <si>
    <t>หัวแผ่น 6 ม.</t>
  </si>
  <si>
    <t>สำรวจเมื่อ 18 ม.ค.2567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</si>
</sst>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00"/>
    <numFmt numFmtId="183" formatCode="[$-41E]d\ mmmm\ yyyy"/>
    <numFmt numFmtId="184" formatCode="[$-107041E]d\ mmm\ yy;@"/>
    <numFmt numFmtId="185" formatCode="[$-107041E]d\ mmmm\ yyyy;@"/>
    <numFmt numFmtId="186" formatCode="[$-D070000]d/m/yy;@"/>
    <numFmt numFmtId="187" formatCode="[$-1070000]d/m/yy;@"/>
    <numFmt numFmtId="188" formatCode="[$-1010000]d/m/yyyy\ h:mm\ &quot;น.&quot;;@"/>
    <numFmt numFmtId="189" formatCode="[$-101041E]d\ mmm\ yy;@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</font>
    <font>
      <sz val="12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12"/>
      <name val="TH SarabunPSK"/>
      <family val="0"/>
    </font>
    <font>
      <b/>
      <sz val="13"/>
      <color indexed="12"/>
      <name val="TH SarabunPSK"/>
      <family val="0"/>
    </font>
    <font>
      <sz val="13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12"/>
      <name val="TH SarabunPSK"/>
      <family val="0"/>
    </font>
    <font>
      <b/>
      <sz val="14"/>
      <color indexed="10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80" fontId="7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>
      <alignment/>
    </xf>
    <xf numFmtId="0" fontId="7" fillId="0" borderId="19" xfId="0" applyNumberFormat="1" applyFont="1" applyFill="1" applyBorder="1" applyAlignment="1">
      <alignment horizontal="center"/>
    </xf>
    <xf numFmtId="180" fontId="9" fillId="0" borderId="20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/>
    </xf>
    <xf numFmtId="180" fontId="10" fillId="0" borderId="21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>
      <alignment horizontal="center"/>
    </xf>
    <xf numFmtId="180" fontId="10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0" fontId="7" fillId="0" borderId="25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0" fontId="0" fillId="0" borderId="0" xfId="0" applyNumberFormat="1" applyFill="1" applyAlignment="1">
      <alignment/>
    </xf>
    <xf numFmtId="180" fontId="7" fillId="0" borderId="28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0" fontId="7" fillId="0" borderId="27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/>
    </xf>
    <xf numFmtId="1" fontId="7" fillId="0" borderId="38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Fill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80" fontId="7" fillId="0" borderId="42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33" borderId="0" xfId="44" applyFont="1" applyFill="1" applyAlignment="1">
      <alignment horizont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5" fontId="8" fillId="0" borderId="43" xfId="44" applyNumberFormat="1" applyFont="1" applyFill="1" applyBorder="1" applyAlignment="1">
      <alignment horizontal="center" vertical="center"/>
      <protection/>
    </xf>
    <xf numFmtId="15" fontId="8" fillId="0" borderId="44" xfId="44" applyNumberFormat="1" applyFont="1" applyFill="1" applyBorder="1" applyAlignment="1">
      <alignment horizontal="center" vertical="center"/>
      <protection/>
    </xf>
    <xf numFmtId="15" fontId="8" fillId="0" borderId="45" xfId="44" applyNumberFormat="1" applyFont="1" applyFill="1" applyBorder="1" applyAlignment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1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P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รูปตัดขวางลำน้ำน้ำแม่ลายที่แนวสำรวจปริมาณน้ำ    </a:t>
            </a:r>
          </a:p>
        </c:rich>
      </c:tx>
      <c:layout>
        <c:manualLayout>
          <c:xMode val="factor"/>
          <c:yMode val="factor"/>
          <c:x val="-0.004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59"/>
          <c:w val="0.916"/>
          <c:h val="0.8175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ตลิ่งฝั่งซ้าย 461.800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ตลิ่งฝั่งขวา 461.781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</c:dLbls>
          <c:xVal>
            <c:numRef>
              <c:f>'P.80-2567'!$R$4:$R$43</c:f>
              <c:numCache/>
            </c:numRef>
          </c:xVal>
          <c:yVal>
            <c:numRef>
              <c:f>'P.80-2567'!$S$4:$S$43</c:f>
              <c:numCache/>
            </c:numRef>
          </c:yVal>
          <c:smooth val="0"/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0" i="0" u="none" baseline="0">
                        <a:solidFill>
                          <a:srgbClr val="0000FF"/>
                        </a:solidFill>
                      </a:rPr>
                      <a:t>ระดับน้ำ 455.476 ม.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'P.80-2567'!$R$20:$R$26</c:f>
              <c:numCache/>
            </c:numRef>
          </c:xVal>
          <c:yVal>
            <c:numRef>
              <c:f>'P.80-2567'!$T$20:$T$26</c:f>
              <c:numCache/>
            </c:numRef>
          </c:yVal>
          <c:smooth val="0"/>
        </c:ser>
        <c:axId val="13557496"/>
        <c:axId val="54908601"/>
      </c:scatterChart>
      <c:valAx>
        <c:axId val="13557496"/>
        <c:scaling>
          <c:orientation val="minMax"/>
          <c:max val="10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ระยะ - 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908601"/>
        <c:crossesAt val="454"/>
        <c:crossBetween val="midCat"/>
        <c:dispUnits/>
        <c:majorUnit val="10"/>
      </c:valAx>
      <c:valAx>
        <c:axId val="54908601"/>
        <c:scaling>
          <c:orientation val="minMax"/>
          <c:max val="466"/>
          <c:min val="4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FF"/>
                    </a:solidFill>
                  </a:rPr>
                  <a:t>ระดับ - เมตร 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0000"/>
                </a:solidFill>
              </a:defRPr>
            </a:pPr>
          </a:p>
        </c:txPr>
        <c:crossAx val="13557496"/>
        <c:crossesAt val="-50"/>
        <c:crossBetween val="midCat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9875"/>
          <c:w val="0.546"/>
          <c:h val="0.098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3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11</xdr:col>
      <xdr:colOff>409575</xdr:colOff>
      <xdr:row>15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0" y="685800"/>
          <a:ext cx="5543550" cy="2352675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11</xdr:col>
      <xdr:colOff>428625</xdr:colOff>
      <xdr:row>32</xdr:row>
      <xdr:rowOff>180975</xdr:rowOff>
    </xdr:to>
    <xdr:graphicFrame>
      <xdr:nvGraphicFramePr>
        <xdr:cNvPr id="2" name="Chart 2"/>
        <xdr:cNvGraphicFramePr/>
      </xdr:nvGraphicFramePr>
      <xdr:xfrm>
        <a:off x="0" y="3248025"/>
        <a:ext cx="55626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0</xdr:row>
      <xdr:rowOff>9525</xdr:rowOff>
    </xdr:from>
    <xdr:ext cx="4648200" cy="685800"/>
    <xdr:sp>
      <xdr:nvSpPr>
        <xdr:cNvPr id="3" name="Text Box 4"/>
        <xdr:cNvSpPr txBox="1">
          <a:spLocks noChangeArrowheads="1"/>
        </xdr:cNvSpPr>
      </xdr:nvSpPr>
      <xdr:spPr>
        <a:xfrm>
          <a:off x="466725" y="9525"/>
          <a:ext cx="4648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ภาพถ่ายและรูปตัดขวางลำน้ำสถานีสำรวจอุทกวิทยาน้ำแม่ลาย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(P.80) 
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บ้านโป่งดิน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ต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ป่าเมี่ยง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อ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ดอยสะเก็ด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เชียงใหม่</a:t>
          </a:r>
          <a:r>
            <a:rPr lang="en-US" cap="none" sz="1400" b="1" i="0" u="none" baseline="0">
              <a:solidFill>
                <a:srgbClr val="0000FF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ปี</a:t>
          </a:r>
          <a:r>
            <a:rPr lang="en-US" cap="none" sz="1400" b="1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2567</a:t>
          </a:r>
        </a:p>
      </xdr:txBody>
    </xdr:sp>
    <xdr:clientData/>
  </xdr:oneCellAnchor>
  <xdr:twoCellAnchor editAs="oneCell">
    <xdr:from>
      <xdr:col>0</xdr:col>
      <xdr:colOff>28575</xdr:colOff>
      <xdr:row>3</xdr:row>
      <xdr:rowOff>142875</xdr:rowOff>
    </xdr:from>
    <xdr:to>
      <xdr:col>11</xdr:col>
      <xdr:colOff>381000</xdr:colOff>
      <xdr:row>15</xdr:row>
      <xdr:rowOff>152400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14375"/>
          <a:ext cx="5486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1" max="12" width="7.00390625" style="0" customWidth="1"/>
    <col min="13" max="20" width="6.7109375" style="0" customWidth="1"/>
  </cols>
  <sheetData>
    <row r="1" spans="15:20" ht="15" customHeight="1">
      <c r="O1" s="77">
        <v>2566</v>
      </c>
      <c r="P1" s="78"/>
      <c r="Q1" s="79"/>
      <c r="R1" s="77">
        <v>2567</v>
      </c>
      <c r="S1" s="78"/>
      <c r="T1" s="79"/>
    </row>
    <row r="2" spans="15:24" ht="15" customHeight="1">
      <c r="O2" s="80" t="s">
        <v>13</v>
      </c>
      <c r="P2" s="81"/>
      <c r="Q2" s="82"/>
      <c r="R2" s="80" t="s">
        <v>15</v>
      </c>
      <c r="S2" s="81"/>
      <c r="T2" s="82"/>
      <c r="U2" s="30"/>
      <c r="V2" s="30"/>
      <c r="W2" s="30"/>
      <c r="X2" s="30"/>
    </row>
    <row r="3" spans="15:24" ht="15" customHeight="1">
      <c r="O3" s="16" t="s">
        <v>0</v>
      </c>
      <c r="P3" s="18" t="s">
        <v>1</v>
      </c>
      <c r="Q3" s="17" t="s">
        <v>6</v>
      </c>
      <c r="R3" s="16" t="s">
        <v>0</v>
      </c>
      <c r="S3" s="18" t="s">
        <v>1</v>
      </c>
      <c r="T3" s="17" t="s">
        <v>6</v>
      </c>
      <c r="U3" s="30"/>
      <c r="V3" s="30"/>
      <c r="W3" s="30"/>
      <c r="X3" s="30"/>
    </row>
    <row r="4" spans="15:24" ht="15" customHeight="1">
      <c r="O4" s="19">
        <v>-50</v>
      </c>
      <c r="P4" s="32">
        <v>462.371</v>
      </c>
      <c r="Q4" s="20">
        <v>455.616</v>
      </c>
      <c r="R4" s="19">
        <v>-50</v>
      </c>
      <c r="S4" s="32">
        <v>462.594</v>
      </c>
      <c r="T4" s="20">
        <v>455.476</v>
      </c>
      <c r="U4" s="30"/>
      <c r="V4" s="30"/>
      <c r="W4" s="45"/>
      <c r="X4" s="46"/>
    </row>
    <row r="5" spans="15:24" ht="15" customHeight="1">
      <c r="O5" s="21">
        <v>-40</v>
      </c>
      <c r="P5" s="23">
        <v>462.299</v>
      </c>
      <c r="Q5" s="22">
        <f>$Q$4</f>
        <v>455.616</v>
      </c>
      <c r="R5" s="21">
        <v>-40</v>
      </c>
      <c r="S5" s="23">
        <v>462.469</v>
      </c>
      <c r="T5" s="22">
        <f>$T$4</f>
        <v>455.476</v>
      </c>
      <c r="U5" s="30"/>
      <c r="V5" s="30"/>
      <c r="W5" s="45"/>
      <c r="X5" s="46"/>
    </row>
    <row r="6" spans="15:24" ht="15" customHeight="1">
      <c r="O6" s="21">
        <v>-30</v>
      </c>
      <c r="P6" s="23">
        <v>462.293</v>
      </c>
      <c r="Q6" s="22">
        <f aca="true" t="shared" si="0" ref="Q6:Q42">$Q$4</f>
        <v>455.616</v>
      </c>
      <c r="R6" s="21">
        <v>-30</v>
      </c>
      <c r="S6" s="23">
        <v>462.33</v>
      </c>
      <c r="T6" s="22">
        <f aca="true" t="shared" si="1" ref="T6:T43">$T$4</f>
        <v>455.476</v>
      </c>
      <c r="U6" s="30"/>
      <c r="V6" s="30"/>
      <c r="W6" s="45"/>
      <c r="X6" s="46"/>
    </row>
    <row r="7" spans="15:24" ht="15" customHeight="1">
      <c r="O7" s="21">
        <v>-20</v>
      </c>
      <c r="P7" s="23">
        <v>462.236</v>
      </c>
      <c r="Q7" s="22">
        <f t="shared" si="0"/>
        <v>455.616</v>
      </c>
      <c r="R7" s="21">
        <v>-20</v>
      </c>
      <c r="S7" s="23">
        <v>462.177</v>
      </c>
      <c r="T7" s="22">
        <f t="shared" si="1"/>
        <v>455.476</v>
      </c>
      <c r="U7" s="30"/>
      <c r="V7" s="30"/>
      <c r="W7" s="45"/>
      <c r="X7" s="46"/>
    </row>
    <row r="8" spans="15:24" ht="15" customHeight="1">
      <c r="O8" s="21">
        <v>-10</v>
      </c>
      <c r="P8" s="23">
        <v>462.135</v>
      </c>
      <c r="Q8" s="22">
        <f t="shared" si="0"/>
        <v>455.616</v>
      </c>
      <c r="R8" s="21">
        <v>-10</v>
      </c>
      <c r="S8" s="23">
        <v>462.068</v>
      </c>
      <c r="T8" s="22">
        <f t="shared" si="1"/>
        <v>455.476</v>
      </c>
      <c r="U8" s="30"/>
      <c r="V8" s="30"/>
      <c r="W8" s="45"/>
      <c r="X8" s="46"/>
    </row>
    <row r="9" spans="15:24" ht="15" customHeight="1">
      <c r="O9" s="21">
        <v>0</v>
      </c>
      <c r="P9" s="23">
        <v>461.8</v>
      </c>
      <c r="Q9" s="22">
        <f t="shared" si="0"/>
        <v>455.616</v>
      </c>
      <c r="R9" s="21">
        <v>0</v>
      </c>
      <c r="S9" s="23">
        <v>461.8</v>
      </c>
      <c r="T9" s="22">
        <f t="shared" si="1"/>
        <v>455.476</v>
      </c>
      <c r="U9" s="30"/>
      <c r="V9" s="30"/>
      <c r="W9" s="45"/>
      <c r="X9" s="46"/>
    </row>
    <row r="10" spans="15:24" ht="15" customHeight="1">
      <c r="O10" s="21">
        <v>0</v>
      </c>
      <c r="P10" s="23">
        <v>460.891</v>
      </c>
      <c r="Q10" s="22">
        <f t="shared" si="0"/>
        <v>455.616</v>
      </c>
      <c r="R10" s="21">
        <v>0</v>
      </c>
      <c r="S10" s="23">
        <v>460.946</v>
      </c>
      <c r="T10" s="22">
        <f t="shared" si="1"/>
        <v>455.476</v>
      </c>
      <c r="U10" s="30"/>
      <c r="V10" s="30"/>
      <c r="W10" s="45"/>
      <c r="X10" s="46"/>
    </row>
    <row r="11" spans="15:24" ht="15" customHeight="1">
      <c r="O11" s="21">
        <v>2</v>
      </c>
      <c r="P11" s="23">
        <v>460.781</v>
      </c>
      <c r="Q11" s="22">
        <f t="shared" si="0"/>
        <v>455.616</v>
      </c>
      <c r="R11" s="21">
        <v>2</v>
      </c>
      <c r="S11" s="23">
        <v>460.704</v>
      </c>
      <c r="T11" s="22">
        <f t="shared" si="1"/>
        <v>455.476</v>
      </c>
      <c r="U11" s="30"/>
      <c r="V11" s="30"/>
      <c r="W11" s="45"/>
      <c r="X11" s="46"/>
    </row>
    <row r="12" spans="15:24" ht="15" customHeight="1">
      <c r="O12" s="21">
        <v>4</v>
      </c>
      <c r="P12" s="23">
        <v>460.423</v>
      </c>
      <c r="Q12" s="22">
        <f t="shared" si="0"/>
        <v>455.616</v>
      </c>
      <c r="R12" s="21">
        <v>4</v>
      </c>
      <c r="S12" s="23">
        <v>460.432</v>
      </c>
      <c r="T12" s="22">
        <f t="shared" si="1"/>
        <v>455.476</v>
      </c>
      <c r="U12" s="30"/>
      <c r="V12" s="30"/>
      <c r="W12" s="45"/>
      <c r="X12" s="46"/>
    </row>
    <row r="13" spans="15:24" ht="15" customHeight="1">
      <c r="O13" s="21">
        <v>6</v>
      </c>
      <c r="P13" s="23">
        <v>459.731</v>
      </c>
      <c r="Q13" s="22">
        <f t="shared" si="0"/>
        <v>455.616</v>
      </c>
      <c r="R13" s="21">
        <v>6</v>
      </c>
      <c r="S13" s="23">
        <v>460.153</v>
      </c>
      <c r="T13" s="22">
        <f t="shared" si="1"/>
        <v>455.476</v>
      </c>
      <c r="U13" s="30"/>
      <c r="V13" s="30"/>
      <c r="W13" s="45"/>
      <c r="X13" s="46"/>
    </row>
    <row r="14" spans="14:24" ht="15" customHeight="1">
      <c r="N14" s="7"/>
      <c r="O14" s="21">
        <v>8</v>
      </c>
      <c r="P14" s="23">
        <v>458.899</v>
      </c>
      <c r="Q14" s="22">
        <f t="shared" si="0"/>
        <v>455.616</v>
      </c>
      <c r="R14" s="21">
        <v>8</v>
      </c>
      <c r="S14" s="23">
        <v>459.827</v>
      </c>
      <c r="T14" s="22">
        <f t="shared" si="1"/>
        <v>455.476</v>
      </c>
      <c r="U14" s="30"/>
      <c r="V14" s="30"/>
      <c r="W14" s="45"/>
      <c r="X14" s="46"/>
    </row>
    <row r="15" spans="15:24" ht="15" customHeight="1">
      <c r="O15" s="21">
        <v>10</v>
      </c>
      <c r="P15" s="23">
        <v>458.761</v>
      </c>
      <c r="Q15" s="22">
        <f t="shared" si="0"/>
        <v>455.616</v>
      </c>
      <c r="R15" s="21">
        <v>10</v>
      </c>
      <c r="S15" s="23">
        <v>459.068</v>
      </c>
      <c r="T15" s="22">
        <f t="shared" si="1"/>
        <v>455.476</v>
      </c>
      <c r="U15" s="30"/>
      <c r="V15" s="30"/>
      <c r="W15" s="45"/>
      <c r="X15" s="46"/>
    </row>
    <row r="16" spans="15:24" ht="15" customHeight="1">
      <c r="O16" s="21">
        <v>12</v>
      </c>
      <c r="P16" s="23">
        <v>458.901</v>
      </c>
      <c r="Q16" s="22">
        <f t="shared" si="0"/>
        <v>455.616</v>
      </c>
      <c r="R16" s="21">
        <v>12</v>
      </c>
      <c r="S16" s="23">
        <v>458.727</v>
      </c>
      <c r="T16" s="22">
        <f t="shared" si="1"/>
        <v>455.476</v>
      </c>
      <c r="U16" s="30"/>
      <c r="V16" s="30"/>
      <c r="W16" s="45"/>
      <c r="X16" s="46"/>
    </row>
    <row r="17" spans="15:24" ht="15" customHeight="1">
      <c r="O17" s="21">
        <v>14</v>
      </c>
      <c r="P17" s="23">
        <v>457.753</v>
      </c>
      <c r="Q17" s="22">
        <f t="shared" si="0"/>
        <v>455.616</v>
      </c>
      <c r="R17" s="21">
        <v>14</v>
      </c>
      <c r="S17" s="23">
        <v>458.363</v>
      </c>
      <c r="T17" s="22">
        <f t="shared" si="1"/>
        <v>455.476</v>
      </c>
      <c r="U17" s="30"/>
      <c r="V17" s="30"/>
      <c r="W17" s="45"/>
      <c r="X17" s="46"/>
    </row>
    <row r="18" spans="15:24" ht="15" customHeight="1">
      <c r="O18" s="21">
        <v>16</v>
      </c>
      <c r="P18" s="23">
        <v>456.671</v>
      </c>
      <c r="Q18" s="22">
        <f t="shared" si="0"/>
        <v>455.616</v>
      </c>
      <c r="R18" s="21">
        <v>16</v>
      </c>
      <c r="S18" s="23">
        <v>456.756</v>
      </c>
      <c r="T18" s="22">
        <f t="shared" si="1"/>
        <v>455.476</v>
      </c>
      <c r="U18" s="30"/>
      <c r="V18" s="30"/>
      <c r="W18" s="45"/>
      <c r="X18" s="46"/>
    </row>
    <row r="19" spans="15:24" ht="15" customHeight="1">
      <c r="O19" s="21">
        <v>18</v>
      </c>
      <c r="P19" s="23">
        <v>455.835</v>
      </c>
      <c r="Q19" s="22">
        <f t="shared" si="0"/>
        <v>455.616</v>
      </c>
      <c r="R19" s="21">
        <v>18</v>
      </c>
      <c r="S19" s="23">
        <v>455.911</v>
      </c>
      <c r="T19" s="22">
        <f t="shared" si="1"/>
        <v>455.476</v>
      </c>
      <c r="U19" s="30"/>
      <c r="V19" s="30"/>
      <c r="W19" s="45"/>
      <c r="X19" s="46"/>
    </row>
    <row r="20" spans="15:24" ht="15" customHeight="1">
      <c r="O20" s="21">
        <v>20</v>
      </c>
      <c r="P20" s="23">
        <v>455.75</v>
      </c>
      <c r="Q20" s="22">
        <f t="shared" si="0"/>
        <v>455.616</v>
      </c>
      <c r="R20" s="21">
        <v>20</v>
      </c>
      <c r="S20" s="23">
        <v>455.541</v>
      </c>
      <c r="T20" s="22">
        <f t="shared" si="1"/>
        <v>455.476</v>
      </c>
      <c r="U20" s="30"/>
      <c r="V20" s="30"/>
      <c r="W20" s="45"/>
      <c r="X20" s="46"/>
    </row>
    <row r="21" spans="15:24" ht="15" customHeight="1">
      <c r="O21" s="21">
        <v>21</v>
      </c>
      <c r="P21" s="23">
        <v>455.616</v>
      </c>
      <c r="Q21" s="22">
        <f t="shared" si="0"/>
        <v>455.616</v>
      </c>
      <c r="R21" s="21">
        <v>21</v>
      </c>
      <c r="S21" s="23">
        <v>455.476</v>
      </c>
      <c r="T21" s="22"/>
      <c r="U21" s="30"/>
      <c r="V21" s="30"/>
      <c r="W21" s="45"/>
      <c r="X21" s="46"/>
    </row>
    <row r="22" spans="15:24" ht="15" customHeight="1">
      <c r="O22" s="21">
        <v>22</v>
      </c>
      <c r="P22" s="23">
        <v>455.456</v>
      </c>
      <c r="Q22" s="22">
        <f t="shared" si="0"/>
        <v>455.616</v>
      </c>
      <c r="R22" s="21">
        <v>22</v>
      </c>
      <c r="S22" s="23">
        <v>455.226</v>
      </c>
      <c r="T22" s="22">
        <f t="shared" si="1"/>
        <v>455.476</v>
      </c>
      <c r="U22" s="30"/>
      <c r="V22" s="30"/>
      <c r="W22" s="45"/>
      <c r="X22" s="46"/>
    </row>
    <row r="23" spans="15:24" ht="15" customHeight="1">
      <c r="O23" s="21">
        <v>24</v>
      </c>
      <c r="P23" s="23">
        <v>455.436</v>
      </c>
      <c r="Q23" s="22">
        <f t="shared" si="0"/>
        <v>455.616</v>
      </c>
      <c r="R23" s="21">
        <v>24</v>
      </c>
      <c r="S23" s="23">
        <v>455.106</v>
      </c>
      <c r="T23" s="22">
        <f t="shared" si="1"/>
        <v>455.476</v>
      </c>
      <c r="U23" s="30"/>
      <c r="V23" s="30"/>
      <c r="W23" s="45"/>
      <c r="X23" s="46"/>
    </row>
    <row r="24" spans="15:24" ht="15" customHeight="1">
      <c r="O24" s="21">
        <v>26</v>
      </c>
      <c r="P24" s="23">
        <v>455.336</v>
      </c>
      <c r="Q24" s="22">
        <f t="shared" si="0"/>
        <v>455.616</v>
      </c>
      <c r="R24" s="21">
        <v>26</v>
      </c>
      <c r="S24" s="23">
        <v>455.196</v>
      </c>
      <c r="T24" s="22">
        <f t="shared" si="1"/>
        <v>455.476</v>
      </c>
      <c r="U24" s="30"/>
      <c r="V24" s="30"/>
      <c r="W24" s="45"/>
      <c r="X24" s="46"/>
    </row>
    <row r="25" spans="11:24" ht="15" customHeight="1">
      <c r="K25" s="1"/>
      <c r="L25" s="2"/>
      <c r="M25" s="2"/>
      <c r="N25" s="7"/>
      <c r="O25" s="21">
        <v>28</v>
      </c>
      <c r="P25" s="23">
        <v>455.196</v>
      </c>
      <c r="Q25" s="22">
        <f t="shared" si="0"/>
        <v>455.616</v>
      </c>
      <c r="R25" s="21">
        <v>28</v>
      </c>
      <c r="S25" s="23">
        <v>455.066</v>
      </c>
      <c r="T25" s="22">
        <f t="shared" si="1"/>
        <v>455.476</v>
      </c>
      <c r="U25" s="30"/>
      <c r="V25" s="30"/>
      <c r="W25" s="45"/>
      <c r="X25" s="46"/>
    </row>
    <row r="26" spans="11:24" ht="15" customHeight="1">
      <c r="K26" s="1"/>
      <c r="L26" s="3"/>
      <c r="M26" s="3"/>
      <c r="O26" s="21">
        <v>30</v>
      </c>
      <c r="P26" s="23">
        <v>455.216</v>
      </c>
      <c r="Q26" s="22">
        <f t="shared" si="0"/>
        <v>455.616</v>
      </c>
      <c r="R26" s="21">
        <v>29</v>
      </c>
      <c r="S26" s="23">
        <v>456.096</v>
      </c>
      <c r="T26" s="22">
        <f t="shared" si="1"/>
        <v>455.476</v>
      </c>
      <c r="U26" s="30"/>
      <c r="V26" s="30"/>
      <c r="W26" s="45"/>
      <c r="X26" s="46"/>
    </row>
    <row r="27" spans="11:24" ht="15" customHeight="1">
      <c r="K27" s="1"/>
      <c r="L27" s="2"/>
      <c r="M27" s="2"/>
      <c r="O27" s="21">
        <v>32</v>
      </c>
      <c r="P27" s="23">
        <v>455.989</v>
      </c>
      <c r="Q27" s="22">
        <f t="shared" si="0"/>
        <v>455.616</v>
      </c>
      <c r="R27" s="21">
        <v>30</v>
      </c>
      <c r="S27" s="23">
        <v>455.596</v>
      </c>
      <c r="T27" s="22">
        <f t="shared" si="1"/>
        <v>455.476</v>
      </c>
      <c r="U27" s="30"/>
      <c r="V27" s="30"/>
      <c r="W27" s="45"/>
      <c r="X27" s="46"/>
    </row>
    <row r="28" spans="11:24" ht="15" customHeight="1">
      <c r="K28" s="1"/>
      <c r="L28" s="3"/>
      <c r="M28" s="3"/>
      <c r="O28" s="21">
        <v>34</v>
      </c>
      <c r="P28" s="23">
        <v>456.364</v>
      </c>
      <c r="Q28" s="22">
        <f t="shared" si="0"/>
        <v>455.616</v>
      </c>
      <c r="R28" s="21">
        <v>32</v>
      </c>
      <c r="S28" s="23">
        <v>455.478</v>
      </c>
      <c r="T28" s="22">
        <f t="shared" si="1"/>
        <v>455.476</v>
      </c>
      <c r="U28" s="30"/>
      <c r="V28" s="30"/>
      <c r="W28" s="45"/>
      <c r="X28" s="46"/>
    </row>
    <row r="29" spans="11:24" ht="15" customHeight="1">
      <c r="K29" s="1"/>
      <c r="L29" s="2"/>
      <c r="M29" s="2"/>
      <c r="O29" s="21">
        <v>36</v>
      </c>
      <c r="P29" s="23">
        <v>456.494</v>
      </c>
      <c r="Q29" s="22">
        <f t="shared" si="0"/>
        <v>455.616</v>
      </c>
      <c r="R29" s="21">
        <v>34</v>
      </c>
      <c r="S29" s="23">
        <v>455.501</v>
      </c>
      <c r="T29" s="22">
        <f t="shared" si="1"/>
        <v>455.476</v>
      </c>
      <c r="U29" s="30"/>
      <c r="V29" s="30"/>
      <c r="W29" s="45"/>
      <c r="X29" s="46"/>
    </row>
    <row r="30" spans="11:24" ht="15" customHeight="1">
      <c r="K30" s="1"/>
      <c r="L30" s="3"/>
      <c r="M30" s="3"/>
      <c r="O30" s="21">
        <v>38</v>
      </c>
      <c r="P30" s="23">
        <v>456.552</v>
      </c>
      <c r="Q30" s="22">
        <f t="shared" si="0"/>
        <v>455.616</v>
      </c>
      <c r="R30" s="21">
        <v>36</v>
      </c>
      <c r="S30" s="23">
        <v>456.546</v>
      </c>
      <c r="T30" s="22">
        <f t="shared" si="1"/>
        <v>455.476</v>
      </c>
      <c r="U30" s="30"/>
      <c r="V30" s="30"/>
      <c r="W30" s="45"/>
      <c r="X30" s="46"/>
    </row>
    <row r="31" spans="11:24" ht="15" customHeight="1">
      <c r="K31" s="1"/>
      <c r="L31" s="4"/>
      <c r="M31" s="4"/>
      <c r="O31" s="21">
        <v>40</v>
      </c>
      <c r="P31" s="23">
        <v>457.282</v>
      </c>
      <c r="Q31" s="22">
        <f t="shared" si="0"/>
        <v>455.616</v>
      </c>
      <c r="R31" s="21">
        <v>38</v>
      </c>
      <c r="S31" s="23">
        <v>457</v>
      </c>
      <c r="T31" s="22">
        <f t="shared" si="1"/>
        <v>455.476</v>
      </c>
      <c r="U31" s="30"/>
      <c r="V31" s="30"/>
      <c r="W31" s="47"/>
      <c r="X31" s="46"/>
    </row>
    <row r="32" spans="11:24" ht="15" customHeight="1">
      <c r="K32" s="1"/>
      <c r="L32" s="4"/>
      <c r="M32" s="4"/>
      <c r="O32" s="33">
        <v>42</v>
      </c>
      <c r="P32" s="23">
        <v>457.395</v>
      </c>
      <c r="Q32" s="22">
        <f t="shared" si="0"/>
        <v>455.616</v>
      </c>
      <c r="R32" s="21">
        <v>40</v>
      </c>
      <c r="S32" s="23">
        <v>457.396</v>
      </c>
      <c r="T32" s="22">
        <f t="shared" si="1"/>
        <v>455.476</v>
      </c>
      <c r="U32" s="30"/>
      <c r="V32" s="30"/>
      <c r="W32" s="45"/>
      <c r="X32" s="46"/>
    </row>
    <row r="33" spans="11:24" ht="15" customHeight="1">
      <c r="K33" s="1"/>
      <c r="L33" s="5"/>
      <c r="M33" s="6"/>
      <c r="O33" s="21">
        <v>44</v>
      </c>
      <c r="P33" s="23">
        <v>457.348</v>
      </c>
      <c r="Q33" s="22">
        <f t="shared" si="0"/>
        <v>455.616</v>
      </c>
      <c r="R33" s="33">
        <v>42</v>
      </c>
      <c r="S33" s="23">
        <v>458.11</v>
      </c>
      <c r="T33" s="22">
        <f t="shared" si="1"/>
        <v>455.476</v>
      </c>
      <c r="U33" s="30"/>
      <c r="V33" s="30"/>
      <c r="W33" s="45"/>
      <c r="X33" s="46"/>
    </row>
    <row r="34" spans="11:24" ht="15" customHeight="1">
      <c r="K34" s="1"/>
      <c r="L34" s="4"/>
      <c r="M34" s="4"/>
      <c r="O34" s="21">
        <v>46</v>
      </c>
      <c r="P34" s="23">
        <v>457.506</v>
      </c>
      <c r="Q34" s="22">
        <f t="shared" si="0"/>
        <v>455.616</v>
      </c>
      <c r="R34" s="21">
        <v>44</v>
      </c>
      <c r="S34" s="23">
        <v>458.048</v>
      </c>
      <c r="T34" s="22">
        <f t="shared" si="1"/>
        <v>455.476</v>
      </c>
      <c r="U34" s="30"/>
      <c r="V34" s="30"/>
      <c r="W34" s="45"/>
      <c r="X34" s="46"/>
    </row>
    <row r="35" spans="1:24" ht="15" customHeight="1">
      <c r="A35" s="8" t="s">
        <v>0</v>
      </c>
      <c r="B35" s="72">
        <f>R4</f>
        <v>-50</v>
      </c>
      <c r="C35" s="64">
        <f>R5</f>
        <v>-40</v>
      </c>
      <c r="D35" s="64">
        <f>R6</f>
        <v>-30</v>
      </c>
      <c r="E35" s="64">
        <f>R7</f>
        <v>-20</v>
      </c>
      <c r="F35" s="64">
        <f>R8</f>
        <v>-10</v>
      </c>
      <c r="G35" s="64">
        <f>R9</f>
        <v>0</v>
      </c>
      <c r="H35" s="64">
        <f>R10</f>
        <v>0</v>
      </c>
      <c r="I35" s="64">
        <f>R11</f>
        <v>2</v>
      </c>
      <c r="J35" s="65">
        <f>R12</f>
        <v>4</v>
      </c>
      <c r="K35" s="65">
        <f>R13</f>
        <v>6</v>
      </c>
      <c r="L35" s="66">
        <f>R14</f>
        <v>8</v>
      </c>
      <c r="O35" s="21">
        <v>48</v>
      </c>
      <c r="P35" s="23">
        <v>458.048</v>
      </c>
      <c r="Q35" s="22">
        <f t="shared" si="0"/>
        <v>455.616</v>
      </c>
      <c r="R35" s="21">
        <v>46</v>
      </c>
      <c r="S35" s="23">
        <v>458.285</v>
      </c>
      <c r="T35" s="22">
        <f t="shared" si="1"/>
        <v>455.476</v>
      </c>
      <c r="U35" s="30"/>
      <c r="V35" s="30"/>
      <c r="W35" s="45"/>
      <c r="X35" s="46"/>
    </row>
    <row r="36" spans="1:24" ht="15" customHeight="1">
      <c r="A36" s="36" t="s">
        <v>1</v>
      </c>
      <c r="B36" s="73">
        <f>S4</f>
        <v>462.594</v>
      </c>
      <c r="C36" s="50">
        <f>S5</f>
        <v>462.469</v>
      </c>
      <c r="D36" s="50">
        <f>S6</f>
        <v>462.33</v>
      </c>
      <c r="E36" s="50">
        <f>S7</f>
        <v>462.177</v>
      </c>
      <c r="F36" s="50">
        <f>S8</f>
        <v>462.068</v>
      </c>
      <c r="G36" s="50">
        <f>S9</f>
        <v>461.8</v>
      </c>
      <c r="H36" s="50">
        <f>S10</f>
        <v>460.946</v>
      </c>
      <c r="I36" s="50">
        <f>S11</f>
        <v>460.704</v>
      </c>
      <c r="J36" s="51">
        <f>S12</f>
        <v>460.432</v>
      </c>
      <c r="K36" s="51">
        <f>S13</f>
        <v>460.153</v>
      </c>
      <c r="L36" s="52">
        <f>S14</f>
        <v>459.827</v>
      </c>
      <c r="N36" s="7"/>
      <c r="O36" s="21">
        <v>50</v>
      </c>
      <c r="P36" s="23">
        <v>458.988</v>
      </c>
      <c r="Q36" s="22">
        <f t="shared" si="0"/>
        <v>455.616</v>
      </c>
      <c r="R36" s="21">
        <v>48</v>
      </c>
      <c r="S36" s="23">
        <v>458.643</v>
      </c>
      <c r="T36" s="22">
        <f t="shared" si="1"/>
        <v>455.476</v>
      </c>
      <c r="U36" s="30"/>
      <c r="V36" s="30"/>
      <c r="W36" s="45"/>
      <c r="X36" s="46"/>
    </row>
    <row r="37" spans="1:24" ht="15" customHeight="1">
      <c r="A37" s="36" t="s">
        <v>0</v>
      </c>
      <c r="B37" s="74">
        <f>R15</f>
        <v>10</v>
      </c>
      <c r="C37" s="68">
        <f>R16</f>
        <v>12</v>
      </c>
      <c r="D37" s="68">
        <f>R17</f>
        <v>14</v>
      </c>
      <c r="E37" s="68">
        <f>R18</f>
        <v>16</v>
      </c>
      <c r="F37" s="68">
        <f>R19</f>
        <v>18</v>
      </c>
      <c r="G37" s="68">
        <f>R20</f>
        <v>20</v>
      </c>
      <c r="H37" s="68">
        <f>R21</f>
        <v>21</v>
      </c>
      <c r="I37" s="69">
        <f>R22</f>
        <v>22</v>
      </c>
      <c r="J37" s="68">
        <f>R23</f>
        <v>24</v>
      </c>
      <c r="K37" s="68">
        <f>R24</f>
        <v>26</v>
      </c>
      <c r="L37" s="70">
        <f>R25</f>
        <v>28</v>
      </c>
      <c r="O37" s="21">
        <v>50</v>
      </c>
      <c r="P37" s="23">
        <v>461.781</v>
      </c>
      <c r="Q37" s="22">
        <f t="shared" si="0"/>
        <v>455.616</v>
      </c>
      <c r="R37" s="21">
        <v>50</v>
      </c>
      <c r="S37" s="23">
        <v>459.989</v>
      </c>
      <c r="T37" s="22">
        <f t="shared" si="1"/>
        <v>455.476</v>
      </c>
      <c r="U37" s="30"/>
      <c r="V37" s="30"/>
      <c r="W37" s="45"/>
      <c r="X37" s="46"/>
    </row>
    <row r="38" spans="1:24" ht="15" customHeight="1">
      <c r="A38" s="36" t="s">
        <v>1</v>
      </c>
      <c r="B38" s="54">
        <f>S15</f>
        <v>459.068</v>
      </c>
      <c r="C38" s="50">
        <f>S16</f>
        <v>458.727</v>
      </c>
      <c r="D38" s="50">
        <f>S17</f>
        <v>458.363</v>
      </c>
      <c r="E38" s="50">
        <f>S18</f>
        <v>456.756</v>
      </c>
      <c r="F38" s="50">
        <f>S19</f>
        <v>455.911</v>
      </c>
      <c r="G38" s="50">
        <f>S20</f>
        <v>455.541</v>
      </c>
      <c r="H38" s="50">
        <f>S21</f>
        <v>455.476</v>
      </c>
      <c r="I38" s="51">
        <f>S22</f>
        <v>455.226</v>
      </c>
      <c r="J38" s="50">
        <f>S23</f>
        <v>455.106</v>
      </c>
      <c r="K38" s="51">
        <f>S24</f>
        <v>455.196</v>
      </c>
      <c r="L38" s="52">
        <f>S25</f>
        <v>455.066</v>
      </c>
      <c r="M38" s="6"/>
      <c r="N38" s="6"/>
      <c r="O38" s="21">
        <v>60</v>
      </c>
      <c r="P38" s="23">
        <v>461.457</v>
      </c>
      <c r="Q38" s="22">
        <f t="shared" si="0"/>
        <v>455.616</v>
      </c>
      <c r="R38" s="21">
        <v>50</v>
      </c>
      <c r="S38" s="23">
        <v>461.781</v>
      </c>
      <c r="T38" s="22">
        <f t="shared" si="1"/>
        <v>455.476</v>
      </c>
      <c r="U38" s="30"/>
      <c r="V38" s="30"/>
      <c r="W38" s="45"/>
      <c r="X38" s="46"/>
    </row>
    <row r="39" spans="1:24" ht="15" customHeight="1">
      <c r="A39" s="36" t="s">
        <v>0</v>
      </c>
      <c r="B39" s="74">
        <f>R26</f>
        <v>29</v>
      </c>
      <c r="C39" s="67">
        <f>R27</f>
        <v>30</v>
      </c>
      <c r="D39" s="68">
        <f>R28</f>
        <v>32</v>
      </c>
      <c r="E39" s="68">
        <f>R29</f>
        <v>34</v>
      </c>
      <c r="F39" s="68">
        <f>R30</f>
        <v>36</v>
      </c>
      <c r="G39" s="68">
        <f>R31</f>
        <v>38</v>
      </c>
      <c r="H39" s="68">
        <f>R32</f>
        <v>40</v>
      </c>
      <c r="I39" s="69">
        <f>R33</f>
        <v>42</v>
      </c>
      <c r="J39" s="68">
        <f>R34</f>
        <v>44</v>
      </c>
      <c r="K39" s="68">
        <f>R35</f>
        <v>46</v>
      </c>
      <c r="L39" s="70">
        <f>R36</f>
        <v>48</v>
      </c>
      <c r="O39" s="21">
        <v>70</v>
      </c>
      <c r="P39" s="23">
        <v>461.935</v>
      </c>
      <c r="Q39" s="22">
        <f t="shared" si="0"/>
        <v>455.616</v>
      </c>
      <c r="R39" s="21">
        <v>60</v>
      </c>
      <c r="S39" s="23">
        <v>462.221</v>
      </c>
      <c r="T39" s="22">
        <f t="shared" si="1"/>
        <v>455.476</v>
      </c>
      <c r="U39" s="30"/>
      <c r="V39" s="30"/>
      <c r="W39" s="45"/>
      <c r="X39" s="46"/>
    </row>
    <row r="40" spans="1:24" ht="15" customHeight="1">
      <c r="A40" s="36" t="s">
        <v>1</v>
      </c>
      <c r="B40" s="54">
        <f>S26</f>
        <v>456.096</v>
      </c>
      <c r="C40" s="50">
        <f>S27</f>
        <v>455.596</v>
      </c>
      <c r="D40" s="50">
        <f>S28</f>
        <v>455.478</v>
      </c>
      <c r="E40" s="50">
        <f>S29</f>
        <v>455.501</v>
      </c>
      <c r="F40" s="50">
        <f>S30</f>
        <v>456.546</v>
      </c>
      <c r="G40" s="50">
        <f>S31</f>
        <v>457</v>
      </c>
      <c r="H40" s="50">
        <f>S32</f>
        <v>457.396</v>
      </c>
      <c r="I40" s="50">
        <f>S33</f>
        <v>458.11</v>
      </c>
      <c r="J40" s="51">
        <f>S34</f>
        <v>458.048</v>
      </c>
      <c r="K40" s="50">
        <f>S35</f>
        <v>458.285</v>
      </c>
      <c r="L40" s="52">
        <f>S36</f>
        <v>458.643</v>
      </c>
      <c r="O40" s="21">
        <v>80</v>
      </c>
      <c r="P40" s="23">
        <v>462.355</v>
      </c>
      <c r="Q40" s="22">
        <f t="shared" si="0"/>
        <v>455.616</v>
      </c>
      <c r="R40" s="21">
        <v>70</v>
      </c>
      <c r="S40" s="23">
        <v>462.689</v>
      </c>
      <c r="T40" s="22">
        <f t="shared" si="1"/>
        <v>455.476</v>
      </c>
      <c r="U40" s="30"/>
      <c r="V40" s="30"/>
      <c r="W40" s="45"/>
      <c r="X40" s="46"/>
    </row>
    <row r="41" spans="1:24" ht="15" customHeight="1">
      <c r="A41" s="36" t="s">
        <v>0</v>
      </c>
      <c r="B41" s="75">
        <f>R37</f>
        <v>50</v>
      </c>
      <c r="C41" s="39">
        <f>R38</f>
        <v>50</v>
      </c>
      <c r="D41" s="39">
        <f>R39</f>
        <v>60</v>
      </c>
      <c r="E41" s="39">
        <f>R40</f>
        <v>70</v>
      </c>
      <c r="F41" s="39">
        <f>R41</f>
        <v>80</v>
      </c>
      <c r="G41" s="39">
        <f>R42</f>
        <v>90</v>
      </c>
      <c r="H41" s="41">
        <f>R43</f>
        <v>100</v>
      </c>
      <c r="I41" s="39"/>
      <c r="J41" s="39"/>
      <c r="K41" s="39"/>
      <c r="L41" s="40"/>
      <c r="O41" s="21">
        <v>90</v>
      </c>
      <c r="P41" s="23">
        <v>462.948</v>
      </c>
      <c r="Q41" s="22">
        <f t="shared" si="0"/>
        <v>455.616</v>
      </c>
      <c r="R41" s="21">
        <v>80</v>
      </c>
      <c r="S41" s="23">
        <v>463.15</v>
      </c>
      <c r="T41" s="22">
        <f t="shared" si="1"/>
        <v>455.476</v>
      </c>
      <c r="U41" s="30"/>
      <c r="V41" s="30"/>
      <c r="W41" s="45"/>
      <c r="X41" s="46"/>
    </row>
    <row r="42" spans="1:24" ht="15" customHeight="1">
      <c r="A42" s="36" t="s">
        <v>1</v>
      </c>
      <c r="B42" s="54">
        <f>S37</f>
        <v>459.989</v>
      </c>
      <c r="C42" s="53">
        <f>S38</f>
        <v>461.781</v>
      </c>
      <c r="D42" s="50">
        <f>S39</f>
        <v>462.221</v>
      </c>
      <c r="E42" s="50">
        <f>S40</f>
        <v>462.689</v>
      </c>
      <c r="F42" s="50">
        <f>S41</f>
        <v>463.15</v>
      </c>
      <c r="G42" s="38">
        <f>S42</f>
        <v>463.177</v>
      </c>
      <c r="H42" s="71">
        <f>S43</f>
        <v>463.213</v>
      </c>
      <c r="I42" s="39"/>
      <c r="J42" s="39"/>
      <c r="K42" s="39"/>
      <c r="L42" s="40"/>
      <c r="O42" s="21">
        <v>100</v>
      </c>
      <c r="P42" s="23">
        <v>463.067</v>
      </c>
      <c r="Q42" s="22">
        <f t="shared" si="0"/>
        <v>455.616</v>
      </c>
      <c r="R42" s="21">
        <v>90</v>
      </c>
      <c r="S42" s="23">
        <v>463.177</v>
      </c>
      <c r="T42" s="22">
        <f t="shared" si="1"/>
        <v>455.476</v>
      </c>
      <c r="U42" s="30"/>
      <c r="V42" s="30"/>
      <c r="W42" s="45"/>
      <c r="X42" s="46"/>
    </row>
    <row r="43" spans="1:24" ht="15" customHeight="1">
      <c r="A43" s="36" t="s">
        <v>0</v>
      </c>
      <c r="B43" s="37"/>
      <c r="C43" s="39"/>
      <c r="D43" s="39"/>
      <c r="E43" s="39"/>
      <c r="F43" s="39"/>
      <c r="G43" s="39"/>
      <c r="H43" s="39"/>
      <c r="I43" s="39"/>
      <c r="J43" s="42"/>
      <c r="K43" s="43"/>
      <c r="L43" s="44"/>
      <c r="O43" s="21" t="s">
        <v>14</v>
      </c>
      <c r="P43" s="23">
        <v>461.096</v>
      </c>
      <c r="Q43" s="22"/>
      <c r="R43" s="21">
        <v>100</v>
      </c>
      <c r="S43" s="23">
        <v>463.213</v>
      </c>
      <c r="T43" s="22">
        <f t="shared" si="1"/>
        <v>455.476</v>
      </c>
      <c r="U43" s="30"/>
      <c r="V43" s="30"/>
      <c r="W43" s="48"/>
      <c r="X43" s="48"/>
    </row>
    <row r="44" spans="1:24" ht="15" customHeight="1">
      <c r="A44" s="36" t="s">
        <v>1</v>
      </c>
      <c r="B44" s="37"/>
      <c r="C44" s="39"/>
      <c r="D44" s="39"/>
      <c r="E44" s="39"/>
      <c r="F44" s="39"/>
      <c r="G44" s="39"/>
      <c r="H44" s="39"/>
      <c r="I44" s="39"/>
      <c r="J44" s="39"/>
      <c r="K44" s="41"/>
      <c r="L44" s="44"/>
      <c r="O44" s="33"/>
      <c r="P44" s="23"/>
      <c r="Q44" s="22"/>
      <c r="R44" s="24"/>
      <c r="S44" s="23"/>
      <c r="T44" s="22"/>
      <c r="U44" s="30"/>
      <c r="V44" s="49"/>
      <c r="W44" s="30"/>
      <c r="X44" s="30"/>
    </row>
    <row r="45" spans="1:24" ht="15" customHeight="1">
      <c r="A45" s="36" t="s">
        <v>0</v>
      </c>
      <c r="B45" s="37"/>
      <c r="C45" s="39"/>
      <c r="D45" s="39"/>
      <c r="E45" s="39"/>
      <c r="F45" s="39"/>
      <c r="G45" s="39"/>
      <c r="H45" s="39"/>
      <c r="I45" s="39"/>
      <c r="J45" s="42"/>
      <c r="K45" s="43"/>
      <c r="L45" s="44"/>
      <c r="O45" s="33"/>
      <c r="P45" s="23"/>
      <c r="Q45" s="22"/>
      <c r="R45" s="24"/>
      <c r="S45" s="23"/>
      <c r="T45" s="22"/>
      <c r="U45" s="30"/>
      <c r="V45" s="30"/>
      <c r="W45" s="30"/>
      <c r="X45" s="30"/>
    </row>
    <row r="46" spans="1:24" ht="15" customHeight="1">
      <c r="A46" s="55" t="s">
        <v>1</v>
      </c>
      <c r="B46" s="56"/>
      <c r="C46" s="57"/>
      <c r="D46" s="57"/>
      <c r="E46" s="57"/>
      <c r="F46" s="57"/>
      <c r="G46" s="57"/>
      <c r="H46" s="57"/>
      <c r="I46" s="57"/>
      <c r="J46" s="57"/>
      <c r="K46" s="58"/>
      <c r="L46" s="59"/>
      <c r="O46" s="34"/>
      <c r="P46" s="26"/>
      <c r="Q46" s="22"/>
      <c r="R46" s="25"/>
      <c r="S46" s="26"/>
      <c r="T46" s="22"/>
      <c r="U46" s="30"/>
      <c r="V46" s="30"/>
      <c r="W46" s="30"/>
      <c r="X46" s="30"/>
    </row>
    <row r="47" spans="1:24" ht="15" customHeight="1">
      <c r="A47" s="61"/>
      <c r="B47" s="61"/>
      <c r="C47" s="61"/>
      <c r="D47" s="61"/>
      <c r="E47" s="61"/>
      <c r="F47" s="61"/>
      <c r="G47" s="61"/>
      <c r="H47" s="61"/>
      <c r="I47" s="61"/>
      <c r="J47" s="62"/>
      <c r="K47" s="62"/>
      <c r="L47" s="63"/>
      <c r="N47" s="7"/>
      <c r="O47" s="34"/>
      <c r="P47" s="26"/>
      <c r="Q47" s="22"/>
      <c r="R47" s="25"/>
      <c r="S47" s="26"/>
      <c r="T47" s="22"/>
      <c r="U47" s="30"/>
      <c r="V47" s="30"/>
      <c r="W47" s="30"/>
      <c r="X47" s="30"/>
    </row>
    <row r="48" spans="1:24" ht="15" customHeight="1">
      <c r="A48" s="60"/>
      <c r="B48" s="10" t="s">
        <v>9</v>
      </c>
      <c r="C48" s="11">
        <v>461.903</v>
      </c>
      <c r="D48" s="12" t="s">
        <v>7</v>
      </c>
      <c r="E48" s="13"/>
      <c r="F48" s="10" t="s">
        <v>2</v>
      </c>
      <c r="G48" s="14">
        <v>461.8</v>
      </c>
      <c r="H48" s="12" t="s">
        <v>7</v>
      </c>
      <c r="I48" s="15"/>
      <c r="J48" s="10" t="s">
        <v>3</v>
      </c>
      <c r="K48" s="14">
        <v>461.781</v>
      </c>
      <c r="L48" s="12" t="s">
        <v>7</v>
      </c>
      <c r="O48" s="34"/>
      <c r="P48" s="26"/>
      <c r="Q48" s="22"/>
      <c r="R48" s="25"/>
      <c r="S48" s="26"/>
      <c r="T48" s="22"/>
      <c r="U48" s="30"/>
      <c r="V48" s="30"/>
      <c r="W48" s="30"/>
      <c r="X48" s="30"/>
    </row>
    <row r="49" spans="1:24" ht="15" customHeight="1">
      <c r="A49" s="9"/>
      <c r="B49" s="10" t="s">
        <v>4</v>
      </c>
      <c r="C49" s="14">
        <f>MIN(S4:S42)</f>
        <v>455.066</v>
      </c>
      <c r="D49" s="12" t="s">
        <v>7</v>
      </c>
      <c r="E49" s="13"/>
      <c r="F49" s="10" t="s">
        <v>5</v>
      </c>
      <c r="G49" s="14">
        <v>455.096</v>
      </c>
      <c r="H49" s="12" t="s">
        <v>7</v>
      </c>
      <c r="I49" s="15"/>
      <c r="J49" s="80" t="s">
        <v>15</v>
      </c>
      <c r="K49" s="81"/>
      <c r="L49" s="82"/>
      <c r="O49" s="34"/>
      <c r="P49" s="26"/>
      <c r="Q49" s="22"/>
      <c r="R49" s="25"/>
      <c r="S49" s="26"/>
      <c r="T49" s="22"/>
      <c r="U49" s="30"/>
      <c r="V49" s="30"/>
      <c r="W49" s="30"/>
      <c r="X49" s="30"/>
    </row>
    <row r="50" spans="15:24" ht="15" customHeight="1">
      <c r="O50" s="34"/>
      <c r="P50" s="26"/>
      <c r="Q50" s="22"/>
      <c r="R50" s="25"/>
      <c r="S50" s="26"/>
      <c r="T50" s="22"/>
      <c r="U50" s="30"/>
      <c r="V50" s="30"/>
      <c r="W50" s="30"/>
      <c r="X50" s="30"/>
    </row>
    <row r="51" spans="1:24" ht="15" customHeight="1">
      <c r="A51" s="9"/>
      <c r="J51" s="86" t="s">
        <v>12</v>
      </c>
      <c r="K51" s="86"/>
      <c r="L51" s="86"/>
      <c r="O51" s="35"/>
      <c r="P51" s="28"/>
      <c r="Q51" s="29"/>
      <c r="R51" s="27"/>
      <c r="S51" s="28"/>
      <c r="T51" s="29"/>
      <c r="U51" s="30"/>
      <c r="V51" s="30"/>
      <c r="W51" s="30"/>
      <c r="X51" s="30"/>
    </row>
    <row r="52" spans="1:24" ht="15" customHeight="1">
      <c r="A52" s="9"/>
      <c r="T52" s="30"/>
      <c r="U52" s="30"/>
      <c r="V52" s="30"/>
      <c r="W52" s="30"/>
      <c r="X52" s="30"/>
    </row>
    <row r="53" spans="1:24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T53" s="30"/>
      <c r="U53" s="30"/>
      <c r="V53" s="30"/>
      <c r="W53" s="30"/>
      <c r="X53" s="30"/>
    </row>
    <row r="54" spans="1:24" ht="1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P54" s="31"/>
      <c r="Q54" s="30"/>
      <c r="T54" s="30"/>
      <c r="U54" s="30"/>
      <c r="V54" s="30"/>
      <c r="W54" s="30"/>
      <c r="X54" s="30"/>
    </row>
    <row r="55" spans="1:24" ht="1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P55" s="30"/>
      <c r="Q55" s="30"/>
      <c r="T55" s="30"/>
      <c r="U55" s="30"/>
      <c r="V55" s="30"/>
      <c r="W55" s="30"/>
      <c r="X55" s="30"/>
    </row>
    <row r="56" spans="1:24" ht="18">
      <c r="A56" s="9"/>
      <c r="B56" s="9"/>
      <c r="C56" s="9"/>
      <c r="D56" s="9"/>
      <c r="E56" s="83" t="s">
        <v>8</v>
      </c>
      <c r="F56" s="83"/>
      <c r="G56" s="83"/>
      <c r="H56" s="83"/>
      <c r="I56" s="83"/>
      <c r="J56" s="9"/>
      <c r="K56" s="9"/>
      <c r="L56" s="9"/>
      <c r="P56" s="30"/>
      <c r="Q56" s="30"/>
      <c r="T56" s="30"/>
      <c r="U56" s="30"/>
      <c r="V56" s="30"/>
      <c r="W56" s="30"/>
      <c r="X56" s="30"/>
    </row>
    <row r="57" spans="1:24" ht="21">
      <c r="A57" s="9"/>
      <c r="B57" s="9"/>
      <c r="C57" s="9"/>
      <c r="D57" s="9"/>
      <c r="E57" s="9"/>
      <c r="F57" s="85" t="s">
        <v>11</v>
      </c>
      <c r="G57" s="85"/>
      <c r="H57" s="85"/>
      <c r="I57" s="9"/>
      <c r="J57" s="9"/>
      <c r="K57" s="9"/>
      <c r="L57" s="9"/>
      <c r="P57" s="30"/>
      <c r="Q57" s="30"/>
      <c r="T57" s="30"/>
      <c r="U57" s="30"/>
      <c r="V57" s="30"/>
      <c r="W57" s="30"/>
      <c r="X57" s="30"/>
    </row>
    <row r="58" spans="1:24" ht="1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P58" s="84"/>
      <c r="Q58" s="84"/>
      <c r="T58" s="30"/>
      <c r="U58" s="30"/>
      <c r="V58" s="30"/>
      <c r="W58" s="30"/>
      <c r="X58" s="30"/>
    </row>
    <row r="59" spans="1:24" ht="18">
      <c r="A59" s="9"/>
      <c r="B59" s="9"/>
      <c r="C59" s="9"/>
      <c r="D59" s="9"/>
      <c r="E59" s="9"/>
      <c r="F59" s="76" t="s">
        <v>10</v>
      </c>
      <c r="G59" s="76"/>
      <c r="H59" s="76"/>
      <c r="I59" s="9"/>
      <c r="J59" s="9"/>
      <c r="K59" s="9"/>
      <c r="L59" s="9"/>
      <c r="P59" s="30"/>
      <c r="Q59" s="30"/>
      <c r="T59" s="30"/>
      <c r="U59" s="30"/>
      <c r="V59" s="30"/>
      <c r="W59" s="30"/>
      <c r="X59" s="30"/>
    </row>
    <row r="60" spans="1:24" ht="1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T60" s="30"/>
      <c r="U60" s="30"/>
      <c r="V60" s="30"/>
      <c r="W60" s="30"/>
      <c r="X60" s="30"/>
    </row>
    <row r="61" spans="1:24" ht="1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T61" s="30"/>
      <c r="U61" s="30"/>
      <c r="V61" s="30"/>
      <c r="W61" s="30"/>
      <c r="X61" s="30"/>
    </row>
    <row r="62" spans="1:12" ht="1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8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8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</sheetData>
  <sheetProtection/>
  <mergeCells count="10">
    <mergeCell ref="F59:H59"/>
    <mergeCell ref="R1:T1"/>
    <mergeCell ref="R2:T2"/>
    <mergeCell ref="E56:I56"/>
    <mergeCell ref="P58:Q58"/>
    <mergeCell ref="J49:L49"/>
    <mergeCell ref="O1:Q1"/>
    <mergeCell ref="O2:Q2"/>
    <mergeCell ref="F57:H57"/>
    <mergeCell ref="J51:L51"/>
  </mergeCells>
  <printOptions/>
  <pageMargins left="1.1023622047244095" right="0.3937007874015748" top="0.5118110236220472" bottom="0.5511811023622047" header="0.5118110236220472" footer="0.5118110236220472"/>
  <pageSetup horizontalDpi="300" verticalDpi="300" orientation="portrait" paperSize="9" r:id="rId2"/>
  <headerFooter alignWithMargins="0">
    <oddHeader>&amp;R๑๙</oddHeader>
  </headerFooter>
  <ignoredErrors>
    <ignoredError sqref="C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Asus</cp:lastModifiedBy>
  <cp:lastPrinted>2023-05-03T03:18:41Z</cp:lastPrinted>
  <dcterms:created xsi:type="dcterms:W3CDTF">2010-03-02T04:43:22Z</dcterms:created>
  <dcterms:modified xsi:type="dcterms:W3CDTF">2024-03-11T04:05:03Z</dcterms:modified>
  <cp:category/>
  <cp:version/>
  <cp:contentType/>
  <cp:contentStatus/>
</cp:coreProperties>
</file>