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0" sheetId="1" r:id="rId1"/>
    <sheet name="ปริมาณน้ำสูงสุด" sheetId="2" r:id="rId2"/>
    <sheet name="ปริมาณน้ำต่ำสุด" sheetId="3" r:id="rId3"/>
    <sheet name="Data P.80" sheetId="4" r:id="rId4"/>
  </sheets>
  <definedNames>
    <definedName name="Print_Area_MI">#REF!</definedName>
    <definedName name="_xlnm.Print_Titles" localSheetId="3">'Data P.80'!$1:$8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<sst xmlns="http://schemas.openxmlformats.org/spreadsheetml/2006/main" count="44" uniqueCount="21">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</sst>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0.0"/>
    <numFmt numFmtId="185" formatCode="#,##0_ ;\-#,##0\ "/>
    <numFmt numFmtId="186" formatCode="#,##0.0_ ;\-#,##0.0\ 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Fill="1" applyBorder="1">
      <alignment/>
      <protection/>
    </xf>
    <xf numFmtId="2" fontId="0" fillId="0" borderId="0" xfId="90" applyNumberFormat="1" applyBorder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0" fontId="26" fillId="0" borderId="24" xfId="90" applyFont="1" applyBorder="1" applyAlignment="1">
      <alignment horizontal="center"/>
      <protection/>
    </xf>
    <xf numFmtId="2" fontId="26" fillId="0" borderId="25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5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Continuous"/>
      <protection/>
    </xf>
    <xf numFmtId="181" fontId="26" fillId="0" borderId="27" xfId="90" applyNumberFormat="1" applyFont="1" applyBorder="1" applyAlignment="1">
      <alignment horizontal="centerContinuous"/>
      <protection/>
    </xf>
    <xf numFmtId="2" fontId="26" fillId="0" borderId="26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center"/>
      <protection/>
    </xf>
    <xf numFmtId="181" fontId="28" fillId="0" borderId="28" xfId="90" applyNumberFormat="1" applyFont="1" applyBorder="1" applyAlignment="1">
      <alignment horizontal="center"/>
      <protection/>
    </xf>
    <xf numFmtId="181" fontId="28" fillId="0" borderId="24" xfId="90" applyNumberFormat="1" applyFont="1" applyBorder="1" applyAlignment="1">
      <alignment horizontal="center"/>
      <protection/>
    </xf>
    <xf numFmtId="2" fontId="0" fillId="0" borderId="0" xfId="90" applyNumberFormat="1" applyFont="1" applyBorder="1">
      <alignment/>
      <protection/>
    </xf>
    <xf numFmtId="0" fontId="26" fillId="0" borderId="27" xfId="90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181" fontId="28" fillId="0" borderId="27" xfId="90" applyNumberFormat="1" applyFont="1" applyBorder="1" applyAlignment="1">
      <alignment horizontal="center"/>
      <protection/>
    </xf>
    <xf numFmtId="2" fontId="0" fillId="0" borderId="0" xfId="90" applyNumberFormat="1" applyFont="1" applyFill="1" applyBorder="1" applyAlignment="1">
      <alignment horizontal="right"/>
      <protection/>
    </xf>
    <xf numFmtId="0" fontId="0" fillId="0" borderId="19" xfId="90" applyFill="1" applyBorder="1">
      <alignment/>
      <protection/>
    </xf>
    <xf numFmtId="2" fontId="0" fillId="49" borderId="29" xfId="90" applyNumberFormat="1" applyFill="1" applyBorder="1">
      <alignment/>
      <protection/>
    </xf>
    <xf numFmtId="2" fontId="0" fillId="49" borderId="30" xfId="90" applyNumberFormat="1" applyFill="1" applyBorder="1">
      <alignment/>
      <protection/>
    </xf>
    <xf numFmtId="182" fontId="0" fillId="0" borderId="31" xfId="90" applyNumberFormat="1" applyFill="1" applyBorder="1">
      <alignment/>
      <protection/>
    </xf>
    <xf numFmtId="2" fontId="0" fillId="0" borderId="29" xfId="90" applyNumberFormat="1" applyBorder="1">
      <alignment/>
      <protection/>
    </xf>
    <xf numFmtId="2" fontId="0" fillId="0" borderId="30" xfId="90" applyNumberFormat="1" applyBorder="1">
      <alignment/>
      <protection/>
    </xf>
    <xf numFmtId="182" fontId="0" fillId="0" borderId="31" xfId="90" applyNumberFormat="1" applyBorder="1">
      <alignment/>
      <protection/>
    </xf>
    <xf numFmtId="2" fontId="0" fillId="0" borderId="29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0" xfId="90" applyNumberFormat="1" applyFont="1">
      <alignment/>
      <protection/>
    </xf>
    <xf numFmtId="0" fontId="0" fillId="0" borderId="24" xfId="90" applyBorder="1">
      <alignment/>
      <protection/>
    </xf>
    <xf numFmtId="2" fontId="0" fillId="0" borderId="33" xfId="90" applyNumberFormat="1" applyFill="1" applyBorder="1">
      <alignment/>
      <protection/>
    </xf>
    <xf numFmtId="2" fontId="0" fillId="0" borderId="34" xfId="90" applyNumberFormat="1" applyBorder="1">
      <alignment/>
      <protection/>
    </xf>
    <xf numFmtId="182" fontId="0" fillId="0" borderId="35" xfId="90" applyNumberFormat="1" applyBorder="1">
      <alignment/>
      <protection/>
    </xf>
    <xf numFmtId="2" fontId="0" fillId="0" borderId="33" xfId="90" applyNumberFormat="1" applyBorder="1">
      <alignment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0" fontId="0" fillId="0" borderId="24" xfId="90" applyFont="1" applyBorder="1">
      <alignment/>
      <protection/>
    </xf>
    <xf numFmtId="2" fontId="0" fillId="0" borderId="34" xfId="90" applyNumberFormat="1" applyFont="1" applyBorder="1">
      <alignment/>
      <protection/>
    </xf>
    <xf numFmtId="182" fontId="0" fillId="0" borderId="35" xfId="90" applyNumberFormat="1" applyFont="1" applyBorder="1">
      <alignment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29" fillId="0" borderId="28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18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2" fontId="31" fillId="0" borderId="33" xfId="90" applyNumberFormat="1" applyFont="1" applyBorder="1">
      <alignment/>
      <protection/>
    </xf>
    <xf numFmtId="181" fontId="0" fillId="0" borderId="35" xfId="90" applyNumberFormat="1" applyBorder="1">
      <alignment/>
      <protection/>
    </xf>
    <xf numFmtId="181" fontId="0" fillId="0" borderId="36" xfId="90" applyNumberFormat="1" applyBorder="1" applyAlignment="1">
      <alignment horizontal="center"/>
      <protection/>
    </xf>
    <xf numFmtId="181" fontId="0" fillId="0" borderId="35" xfId="90" applyNumberFormat="1" applyBorder="1" applyAlignment="1">
      <alignment horizontal="center"/>
      <protection/>
    </xf>
    <xf numFmtId="2" fontId="0" fillId="0" borderId="33" xfId="90" applyNumberFormat="1" applyBorder="1" applyAlignment="1">
      <alignment horizontal="center"/>
      <protection/>
    </xf>
    <xf numFmtId="182" fontId="0" fillId="0" borderId="35" xfId="90" applyNumberFormat="1" applyBorder="1" applyAlignment="1">
      <alignment horizontal="center"/>
      <protection/>
    </xf>
    <xf numFmtId="2" fontId="31" fillId="0" borderId="34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1" fontId="0" fillId="0" borderId="39" xfId="90" applyNumberFormat="1" applyBorder="1">
      <alignment/>
      <protection/>
    </xf>
    <xf numFmtId="2" fontId="0" fillId="0" borderId="40" xfId="90" applyNumberFormat="1" applyBorder="1">
      <alignment/>
      <protection/>
    </xf>
    <xf numFmtId="2" fontId="0" fillId="0" borderId="39" xfId="90" applyNumberForma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11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P.80'!$Q$9:$Q$29</c:f>
              <c:numCache>
                <c:ptCount val="21"/>
                <c:pt idx="0">
                  <c:v>4.374000000000024</c:v>
                </c:pt>
                <c:pt idx="1">
                  <c:v>2.7040000000000077</c:v>
                </c:pt>
                <c:pt idx="2">
                  <c:v>1.9039999999999964</c:v>
                </c:pt>
                <c:pt idx="3">
                  <c:v>2.7040000000000077</c:v>
                </c:pt>
                <c:pt idx="4">
                  <c:v>2.8039999999999736</c:v>
                </c:pt>
                <c:pt idx="5">
                  <c:v>1.853999999999985</c:v>
                </c:pt>
                <c:pt idx="6">
                  <c:v>2.004000000000019</c:v>
                </c:pt>
                <c:pt idx="7">
                  <c:v>1.853999999999985</c:v>
                </c:pt>
                <c:pt idx="8">
                  <c:v>3.9540000000000077</c:v>
                </c:pt>
                <c:pt idx="9">
                  <c:v>4.053999999999974</c:v>
                </c:pt>
                <c:pt idx="10">
                  <c:v>4.624000000000024</c:v>
                </c:pt>
                <c:pt idx="11">
                  <c:v>1.8940000000000055</c:v>
                </c:pt>
                <c:pt idx="12">
                  <c:v>1.4839999999999804</c:v>
                </c:pt>
                <c:pt idx="13">
                  <c:v>1.504000000000019</c:v>
                </c:pt>
                <c:pt idx="14">
                  <c:v>1.183999999999969</c:v>
                </c:pt>
                <c:pt idx="15">
                  <c:v>2.093999999999994</c:v>
                </c:pt>
                <c:pt idx="16">
                  <c:v>1.5840000000000032</c:v>
                </c:pt>
                <c:pt idx="17">
                  <c:v>2.613999999999976</c:v>
                </c:pt>
                <c:pt idx="18">
                  <c:v>1.183999999999969</c:v>
                </c:pt>
                <c:pt idx="19">
                  <c:v>2.603999999999985</c:v>
                </c:pt>
                <c:pt idx="20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P.80'!$R$9:$R$29</c:f>
              <c:numCache>
                <c:ptCount val="21"/>
                <c:pt idx="0">
                  <c:v>0.45400000000000773</c:v>
                </c:pt>
                <c:pt idx="1">
                  <c:v>0.4440000000000168</c:v>
                </c:pt>
                <c:pt idx="2">
                  <c:v>0.42399999999997817</c:v>
                </c:pt>
                <c:pt idx="3">
                  <c:v>0.41399999999998727</c:v>
                </c:pt>
                <c:pt idx="4">
                  <c:v>0.45400000000000773</c:v>
                </c:pt>
                <c:pt idx="5">
                  <c:v>0.45400000000000773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0.4440000000000168</c:v>
                </c:pt>
                <c:pt idx="9">
                  <c:v>0.41399999999998727</c:v>
                </c:pt>
                <c:pt idx="10">
                  <c:v>0.5539999999999736</c:v>
                </c:pt>
                <c:pt idx="11">
                  <c:v>0.2839999999999918</c:v>
                </c:pt>
                <c:pt idx="12">
                  <c:v>0.24399999999997135</c:v>
                </c:pt>
                <c:pt idx="13">
                  <c:v>0.21399999999999864</c:v>
                </c:pt>
                <c:pt idx="14">
                  <c:v>0.24399999999997135</c:v>
                </c:pt>
                <c:pt idx="15">
                  <c:v>0.24399999999997135</c:v>
                </c:pt>
                <c:pt idx="16">
                  <c:v>0.3039999999999736</c:v>
                </c:pt>
                <c:pt idx="17">
                  <c:v>0.3240000000000123</c:v>
                </c:pt>
                <c:pt idx="18">
                  <c:v>0.2540000000000191</c:v>
                </c:pt>
                <c:pt idx="19">
                  <c:v>0.014000000000010004</c:v>
                </c:pt>
                <c:pt idx="20">
                  <c:v>0.25</c:v>
                </c:pt>
              </c:numCache>
            </c:numRef>
          </c:val>
        </c:ser>
        <c:overlap val="100"/>
        <c:gapWidth val="50"/>
        <c:axId val="39725420"/>
        <c:axId val="21984461"/>
      </c:bar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2542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261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85"/>
          <c:w val="0.821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P.80'!$C$9:$C$29</c:f>
              <c:numCache>
                <c:ptCount val="21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  <c:pt idx="17">
                  <c:v>51.57</c:v>
                </c:pt>
                <c:pt idx="18">
                  <c:v>13.4</c:v>
                </c:pt>
                <c:pt idx="19">
                  <c:v>58.5</c:v>
                </c:pt>
                <c:pt idx="20">
                  <c:v>21.88</c:v>
                </c:pt>
              </c:numCache>
            </c:numRef>
          </c:val>
        </c:ser>
        <c:gapWidth val="50"/>
        <c:axId val="63642422"/>
        <c:axId val="35910887"/>
      </c:barChart>
      <c:cat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64242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85"/>
          <c:w val="0.821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P.80'!$I$9:$I$29</c:f>
              <c:numCache>
                <c:ptCount val="21"/>
                <c:pt idx="0">
                  <c:v>0.06</c:v>
                </c:pt>
                <c:pt idx="1">
                  <c:v>0.122</c:v>
                </c:pt>
                <c:pt idx="2">
                  <c:v>0</c:v>
                </c:pt>
                <c:pt idx="3">
                  <c:v>0</c:v>
                </c:pt>
                <c:pt idx="4">
                  <c:v>0.45</c:v>
                </c:pt>
                <c:pt idx="5">
                  <c:v>0.57</c:v>
                </c:pt>
                <c:pt idx="6">
                  <c:v>0.34</c:v>
                </c:pt>
                <c:pt idx="7">
                  <c:v>0.1</c:v>
                </c:pt>
                <c:pt idx="8">
                  <c:v>0.16</c:v>
                </c:pt>
                <c:pt idx="9">
                  <c:v>0</c:v>
                </c:pt>
                <c:pt idx="10">
                  <c:v>0.65</c:v>
                </c:pt>
                <c:pt idx="11">
                  <c:v>0.15</c:v>
                </c:pt>
                <c:pt idx="12">
                  <c:v>0.12</c:v>
                </c:pt>
                <c:pt idx="13">
                  <c:v>0.02</c:v>
                </c:pt>
                <c:pt idx="14">
                  <c:v>0.21</c:v>
                </c:pt>
                <c:pt idx="15">
                  <c:v>0.11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0.06</c:v>
                </c:pt>
                <c:pt idx="20">
                  <c:v>0.38</c:v>
                </c:pt>
              </c:numCache>
            </c:numRef>
          </c:val>
        </c:ser>
        <c:gapWidth val="50"/>
        <c:axId val="54762528"/>
        <c:axId val="23100705"/>
      </c:barChart>
      <c:cat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762528"/>
        <c:crossesAt val="1"/>
        <c:crossBetween val="between"/>
        <c:dispUnits/>
        <c:majorUnit val="0.3"/>
        <c:minorUnit val="0.3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22">
      <selection activeCell="U39" sqref="U3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1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 t="s">
        <v>5</v>
      </c>
      <c r="R8" s="50" t="s">
        <v>6</v>
      </c>
      <c r="AN8" s="19"/>
      <c r="AO8" s="45"/>
    </row>
    <row r="9" spans="1:41" ht="18" customHeight="1">
      <c r="A9" s="51">
        <v>2544</v>
      </c>
      <c r="B9" s="52">
        <v>459.47</v>
      </c>
      <c r="C9" s="53">
        <v>109.8</v>
      </c>
      <c r="D9" s="54">
        <v>37480</v>
      </c>
      <c r="E9" s="55">
        <v>457.74</v>
      </c>
      <c r="F9" s="56">
        <v>45.78</v>
      </c>
      <c r="G9" s="57">
        <v>37480</v>
      </c>
      <c r="H9" s="58">
        <v>455.55</v>
      </c>
      <c r="I9" s="59">
        <v>0.06</v>
      </c>
      <c r="J9" s="57">
        <v>37366</v>
      </c>
      <c r="K9" s="58">
        <v>455.59</v>
      </c>
      <c r="L9" s="59">
        <v>0.11</v>
      </c>
      <c r="M9" s="57">
        <v>37365</v>
      </c>
      <c r="N9" s="60">
        <v>50.034</v>
      </c>
      <c r="O9" s="61">
        <v>1.59</v>
      </c>
      <c r="Q9" s="62">
        <f>B9-Q$4</f>
        <v>4.374000000000024</v>
      </c>
      <c r="R9" s="6">
        <f>H9-Q$4</f>
        <v>0.45400000000000773</v>
      </c>
      <c r="AN9" s="19"/>
      <c r="AO9" s="20"/>
    </row>
    <row r="10" spans="1:41" ht="18" customHeight="1">
      <c r="A10" s="63">
        <v>2545</v>
      </c>
      <c r="B10" s="64">
        <v>457.8</v>
      </c>
      <c r="C10" s="65">
        <v>47.4</v>
      </c>
      <c r="D10" s="66">
        <v>37507</v>
      </c>
      <c r="E10" s="67">
        <v>456.96</v>
      </c>
      <c r="F10" s="65">
        <v>24.9</v>
      </c>
      <c r="G10" s="66">
        <v>37507</v>
      </c>
      <c r="H10" s="68">
        <v>455.54</v>
      </c>
      <c r="I10" s="69">
        <v>0.122</v>
      </c>
      <c r="J10" s="66">
        <v>37383</v>
      </c>
      <c r="K10" s="68">
        <v>455.55</v>
      </c>
      <c r="L10" s="65">
        <v>0.13</v>
      </c>
      <c r="M10" s="66">
        <v>37376</v>
      </c>
      <c r="N10" s="70">
        <v>48.648</v>
      </c>
      <c r="O10" s="71">
        <v>1.5426134856000002</v>
      </c>
      <c r="Q10" s="62">
        <f aca="true" t="shared" si="0" ref="Q10:Q28">B10-Q$4</f>
        <v>2.7040000000000077</v>
      </c>
      <c r="R10" s="6">
        <f aca="true" t="shared" si="1" ref="R10:R28">H10-Q$4</f>
        <v>0.4440000000000168</v>
      </c>
      <c r="AN10" s="19"/>
      <c r="AO10" s="20"/>
    </row>
    <row r="11" spans="1:41" ht="18" customHeight="1">
      <c r="A11" s="63">
        <v>2546</v>
      </c>
      <c r="B11" s="64">
        <v>457</v>
      </c>
      <c r="C11" s="65">
        <v>26.6</v>
      </c>
      <c r="D11" s="66">
        <v>38219</v>
      </c>
      <c r="E11" s="67">
        <v>456.6</v>
      </c>
      <c r="F11" s="65">
        <v>17.8</v>
      </c>
      <c r="G11" s="66">
        <v>38219</v>
      </c>
      <c r="H11" s="68">
        <v>455.52</v>
      </c>
      <c r="I11" s="69" t="s">
        <v>19</v>
      </c>
      <c r="J11" s="66">
        <v>38070</v>
      </c>
      <c r="K11" s="68">
        <v>455.52</v>
      </c>
      <c r="L11" s="65">
        <v>0.08</v>
      </c>
      <c r="M11" s="66">
        <v>38070</v>
      </c>
      <c r="N11" s="70">
        <v>43.775</v>
      </c>
      <c r="O11" s="71">
        <v>1.38</v>
      </c>
      <c r="Q11" s="62">
        <f t="shared" si="0"/>
        <v>1.9039999999999964</v>
      </c>
      <c r="R11" s="6">
        <f t="shared" si="1"/>
        <v>0.42399999999997817</v>
      </c>
      <c r="AN11" s="19"/>
      <c r="AO11" s="72"/>
    </row>
    <row r="12" spans="1:41" ht="18" customHeight="1">
      <c r="A12" s="63">
        <v>2547</v>
      </c>
      <c r="B12" s="64">
        <v>457.8</v>
      </c>
      <c r="C12" s="65">
        <v>45.4</v>
      </c>
      <c r="D12" s="66">
        <v>38246</v>
      </c>
      <c r="E12" s="67">
        <v>456.88</v>
      </c>
      <c r="F12" s="65">
        <v>23.87</v>
      </c>
      <c r="G12" s="66">
        <v>38246</v>
      </c>
      <c r="H12" s="68">
        <v>455.51</v>
      </c>
      <c r="I12" s="69" t="s">
        <v>19</v>
      </c>
      <c r="J12" s="66">
        <v>38096</v>
      </c>
      <c r="K12" s="68">
        <v>455.51</v>
      </c>
      <c r="L12" s="65">
        <v>0.08</v>
      </c>
      <c r="M12" s="66">
        <v>38096</v>
      </c>
      <c r="N12" s="70">
        <v>46.07</v>
      </c>
      <c r="O12" s="71">
        <v>1.46</v>
      </c>
      <c r="Q12" s="62">
        <f t="shared" si="0"/>
        <v>2.7040000000000077</v>
      </c>
      <c r="R12" s="6">
        <f t="shared" si="1"/>
        <v>0.41399999999998727</v>
      </c>
      <c r="AN12" s="19"/>
      <c r="AO12" s="73"/>
    </row>
    <row r="13" spans="1:18" ht="18" customHeight="1">
      <c r="A13" s="74">
        <v>2548</v>
      </c>
      <c r="B13" s="64">
        <v>457.9</v>
      </c>
      <c r="C13" s="75">
        <v>53.54</v>
      </c>
      <c r="D13" s="76">
        <v>38606</v>
      </c>
      <c r="E13" s="67">
        <v>457.12</v>
      </c>
      <c r="F13" s="75">
        <v>33.8</v>
      </c>
      <c r="G13" s="76">
        <v>38655</v>
      </c>
      <c r="H13" s="68">
        <v>455.55</v>
      </c>
      <c r="I13" s="77">
        <v>0.45</v>
      </c>
      <c r="J13" s="76">
        <v>38440</v>
      </c>
      <c r="K13" s="68">
        <v>455.55</v>
      </c>
      <c r="L13" s="75">
        <v>0.45</v>
      </c>
      <c r="M13" s="76">
        <v>38440</v>
      </c>
      <c r="N13" s="78">
        <v>85.15152</v>
      </c>
      <c r="O13" s="79">
        <v>2.700136986301372</v>
      </c>
      <c r="Q13" s="62">
        <f t="shared" si="0"/>
        <v>2.8039999999999736</v>
      </c>
      <c r="R13" s="6">
        <f t="shared" si="1"/>
        <v>0.45400000000000773</v>
      </c>
    </row>
    <row r="14" spans="1:18" ht="18" customHeight="1">
      <c r="A14" s="74">
        <v>2549</v>
      </c>
      <c r="B14" s="64">
        <v>456.95</v>
      </c>
      <c r="C14" s="75">
        <v>29.26</v>
      </c>
      <c r="D14" s="76">
        <v>38961</v>
      </c>
      <c r="E14" s="67">
        <v>456.7</v>
      </c>
      <c r="F14" s="75">
        <v>23.6</v>
      </c>
      <c r="G14" s="76">
        <v>38961</v>
      </c>
      <c r="H14" s="68">
        <v>455.55</v>
      </c>
      <c r="I14" s="77">
        <v>0.57</v>
      </c>
      <c r="J14" s="76">
        <v>38812</v>
      </c>
      <c r="K14" s="68">
        <v>455.55</v>
      </c>
      <c r="L14" s="77">
        <v>0.57</v>
      </c>
      <c r="M14" s="76">
        <v>38812</v>
      </c>
      <c r="N14" s="78">
        <v>61.572</v>
      </c>
      <c r="O14" s="80">
        <f aca="true" t="shared" si="2" ref="O14:O24">+N14*0.0317097</f>
        <v>1.9524296484</v>
      </c>
      <c r="Q14" s="62">
        <f t="shared" si="0"/>
        <v>1.853999999999985</v>
      </c>
      <c r="R14" s="6">
        <f t="shared" si="1"/>
        <v>0.45400000000000773</v>
      </c>
    </row>
    <row r="15" spans="1:20" ht="18" customHeight="1">
      <c r="A15" s="63">
        <v>2550</v>
      </c>
      <c r="B15" s="67">
        <v>457.1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2"/>
        <v>1.2461912099999999</v>
      </c>
      <c r="Q15" s="62">
        <f t="shared" si="0"/>
        <v>2.004000000000019</v>
      </c>
      <c r="R15" s="6">
        <f t="shared" si="1"/>
        <v>0.4339999999999691</v>
      </c>
      <c r="T15" s="6"/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2"/>
        <v>0.985537476</v>
      </c>
      <c r="Q16" s="62">
        <f t="shared" si="0"/>
        <v>1.853999999999985</v>
      </c>
      <c r="R16" s="6">
        <f t="shared" si="1"/>
        <v>0.40399999999999636</v>
      </c>
      <c r="T16" s="81"/>
    </row>
    <row r="17" spans="1:20" ht="18" customHeight="1">
      <c r="A17" s="63">
        <v>2552</v>
      </c>
      <c r="B17" s="68">
        <v>459.05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455.54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2"/>
        <v>0.752154084</v>
      </c>
      <c r="Q17" s="62">
        <f t="shared" si="0"/>
        <v>3.9540000000000077</v>
      </c>
      <c r="R17" s="6">
        <f t="shared" si="1"/>
        <v>0.4440000000000168</v>
      </c>
      <c r="T17" s="6"/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455.51</v>
      </c>
      <c r="I18" s="69">
        <v>0</v>
      </c>
      <c r="J18" s="82">
        <v>40299</v>
      </c>
      <c r="K18" s="67">
        <v>455.51</v>
      </c>
      <c r="L18" s="65">
        <v>0</v>
      </c>
      <c r="M18" s="82">
        <v>40299</v>
      </c>
      <c r="N18" s="70">
        <v>57.84</v>
      </c>
      <c r="O18" s="71">
        <f t="shared" si="2"/>
        <v>1.834089048</v>
      </c>
      <c r="Q18" s="62">
        <f t="shared" si="0"/>
        <v>4.053999999999974</v>
      </c>
      <c r="R18" s="6">
        <f t="shared" si="1"/>
        <v>0.41399999999998727</v>
      </c>
      <c r="T18" s="6"/>
    </row>
    <row r="19" spans="1:20" ht="18" customHeight="1">
      <c r="A19" s="63">
        <v>2554</v>
      </c>
      <c r="B19" s="67">
        <v>459.72</v>
      </c>
      <c r="C19" s="65">
        <v>129.84</v>
      </c>
      <c r="D19" s="82">
        <v>40756</v>
      </c>
      <c r="E19" s="67">
        <v>457.92</v>
      </c>
      <c r="F19" s="65">
        <v>49.2</v>
      </c>
      <c r="G19" s="82">
        <v>40756</v>
      </c>
      <c r="H19" s="68">
        <v>455.65</v>
      </c>
      <c r="I19" s="69">
        <v>0.65</v>
      </c>
      <c r="J19" s="82">
        <v>40634</v>
      </c>
      <c r="K19" s="67">
        <v>455.65</v>
      </c>
      <c r="L19" s="65">
        <v>0.65</v>
      </c>
      <c r="M19" s="82">
        <v>40634</v>
      </c>
      <c r="N19" s="70">
        <v>146.35</v>
      </c>
      <c r="O19" s="71">
        <f t="shared" si="2"/>
        <v>4.6407145949999995</v>
      </c>
      <c r="Q19" s="62">
        <f t="shared" si="0"/>
        <v>4.624000000000024</v>
      </c>
      <c r="R19" s="6">
        <f t="shared" si="1"/>
        <v>0.5539999999999736</v>
      </c>
      <c r="T19" s="6"/>
    </row>
    <row r="20" spans="1:20" ht="18" customHeight="1">
      <c r="A20" s="63">
        <v>2555</v>
      </c>
      <c r="B20" s="67">
        <v>456.99</v>
      </c>
      <c r="C20" s="65">
        <v>41.63</v>
      </c>
      <c r="D20" s="82">
        <v>41149</v>
      </c>
      <c r="E20" s="67">
        <v>456.29</v>
      </c>
      <c r="F20" s="65">
        <v>18.98</v>
      </c>
      <c r="G20" s="82">
        <v>41149</v>
      </c>
      <c r="H20" s="68">
        <v>455.38</v>
      </c>
      <c r="I20" s="69">
        <v>0.15</v>
      </c>
      <c r="J20" s="82">
        <v>40994</v>
      </c>
      <c r="K20" s="67">
        <v>455.38</v>
      </c>
      <c r="L20" s="65">
        <v>0.15</v>
      </c>
      <c r="M20" s="82">
        <v>40994</v>
      </c>
      <c r="N20" s="70">
        <v>52.07</v>
      </c>
      <c r="O20" s="71">
        <f t="shared" si="2"/>
        <v>1.6511240790000001</v>
      </c>
      <c r="Q20" s="62">
        <f t="shared" si="0"/>
        <v>1.8940000000000055</v>
      </c>
      <c r="R20" s="6">
        <f t="shared" si="1"/>
        <v>0.2839999999999918</v>
      </c>
      <c r="T20" s="6"/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2"/>
        <v>1.6520753700000002</v>
      </c>
      <c r="Q21" s="62">
        <f t="shared" si="0"/>
        <v>1.4839999999999804</v>
      </c>
      <c r="R21" s="6">
        <f t="shared" si="1"/>
        <v>0.24399999999997135</v>
      </c>
      <c r="T21" s="6"/>
    </row>
    <row r="22" spans="1:20" ht="18" customHeight="1">
      <c r="A22" s="63">
        <v>2557</v>
      </c>
      <c r="B22" s="67">
        <v>456.6</v>
      </c>
      <c r="C22" s="65">
        <v>30</v>
      </c>
      <c r="D22" s="82">
        <v>41871</v>
      </c>
      <c r="E22" s="67">
        <v>456.04</v>
      </c>
      <c r="F22" s="65">
        <v>10.12</v>
      </c>
      <c r="G22" s="82">
        <v>41871</v>
      </c>
      <c r="H22" s="68">
        <v>455.31</v>
      </c>
      <c r="I22" s="69">
        <v>0.02</v>
      </c>
      <c r="J22" s="82">
        <v>41707</v>
      </c>
      <c r="K22" s="67">
        <v>455.31</v>
      </c>
      <c r="L22" s="65">
        <v>0.02</v>
      </c>
      <c r="M22" s="82">
        <v>41707</v>
      </c>
      <c r="N22" s="70">
        <v>23.97</v>
      </c>
      <c r="O22" s="71">
        <f t="shared" si="2"/>
        <v>0.7600815089999999</v>
      </c>
      <c r="Q22" s="62">
        <f t="shared" si="0"/>
        <v>1.504000000000019</v>
      </c>
      <c r="R22" s="6">
        <f t="shared" si="1"/>
        <v>0.21399999999999864</v>
      </c>
      <c r="T22" s="6"/>
    </row>
    <row r="23" spans="1:20" ht="18" customHeight="1">
      <c r="A23" s="63">
        <v>2558</v>
      </c>
      <c r="B23" s="67">
        <v>456.28</v>
      </c>
      <c r="C23" s="65">
        <v>16.18</v>
      </c>
      <c r="D23" s="82">
        <v>42231</v>
      </c>
      <c r="E23" s="67">
        <v>455.88</v>
      </c>
      <c r="F23" s="65">
        <v>5.44</v>
      </c>
      <c r="G23" s="82">
        <v>42232</v>
      </c>
      <c r="H23" s="68">
        <v>455.34</v>
      </c>
      <c r="I23" s="69">
        <v>0.21</v>
      </c>
      <c r="J23" s="82">
        <v>42174</v>
      </c>
      <c r="K23" s="67">
        <v>455.34</v>
      </c>
      <c r="L23" s="65">
        <v>0.21</v>
      </c>
      <c r="M23" s="82">
        <v>42174</v>
      </c>
      <c r="N23" s="70">
        <v>21.46</v>
      </c>
      <c r="O23" s="71">
        <f t="shared" si="2"/>
        <v>0.680490162</v>
      </c>
      <c r="Q23" s="62">
        <f t="shared" si="0"/>
        <v>1.183999999999969</v>
      </c>
      <c r="R23" s="6">
        <f t="shared" si="1"/>
        <v>0.24399999999997135</v>
      </c>
      <c r="T23" s="6"/>
    </row>
    <row r="24" spans="1:20" ht="18" customHeight="1">
      <c r="A24" s="63">
        <v>2559</v>
      </c>
      <c r="B24" s="67">
        <v>457.19</v>
      </c>
      <c r="C24" s="65">
        <v>54.44</v>
      </c>
      <c r="D24" s="82">
        <v>42625</v>
      </c>
      <c r="E24" s="67">
        <v>456.3</v>
      </c>
      <c r="F24" s="65">
        <v>16</v>
      </c>
      <c r="G24" s="82">
        <v>42625</v>
      </c>
      <c r="H24" s="68">
        <v>455.34</v>
      </c>
      <c r="I24" s="69">
        <v>0.11</v>
      </c>
      <c r="J24" s="82">
        <v>42503</v>
      </c>
      <c r="K24" s="67">
        <v>455.34</v>
      </c>
      <c r="L24" s="65">
        <v>0.11</v>
      </c>
      <c r="M24" s="82">
        <v>42503</v>
      </c>
      <c r="N24" s="70">
        <v>43.76</v>
      </c>
      <c r="O24" s="71">
        <f t="shared" si="2"/>
        <v>1.387616472</v>
      </c>
      <c r="Q24" s="62">
        <f t="shared" si="0"/>
        <v>2.093999999999994</v>
      </c>
      <c r="R24" s="6">
        <f t="shared" si="1"/>
        <v>0.24399999999997135</v>
      </c>
      <c r="T24" s="6"/>
    </row>
    <row r="25" spans="1:20" ht="18" customHeight="1">
      <c r="A25" s="63">
        <v>2560</v>
      </c>
      <c r="B25" s="67">
        <v>456.68</v>
      </c>
      <c r="C25" s="65">
        <v>25.86</v>
      </c>
      <c r="D25" s="66">
        <v>43025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62">
        <f t="shared" si="0"/>
        <v>1.5840000000000032</v>
      </c>
      <c r="R25" s="6">
        <f t="shared" si="1"/>
        <v>0.3039999999999736</v>
      </c>
      <c r="T25" s="6"/>
    </row>
    <row r="26" spans="1:18" ht="18" customHeight="1">
      <c r="A26" s="63">
        <v>2561</v>
      </c>
      <c r="B26" s="67">
        <v>457.71</v>
      </c>
      <c r="C26" s="65">
        <v>51.57</v>
      </c>
      <c r="D26" s="66">
        <v>43330</v>
      </c>
      <c r="E26" s="67">
        <v>456.85</v>
      </c>
      <c r="F26" s="65">
        <v>28.6</v>
      </c>
      <c r="G26" s="66">
        <v>43695</v>
      </c>
      <c r="H26" s="67">
        <v>455.42</v>
      </c>
      <c r="I26" s="65">
        <v>0.2</v>
      </c>
      <c r="J26" s="66">
        <v>43557</v>
      </c>
      <c r="K26" s="67">
        <v>455.42</v>
      </c>
      <c r="L26" s="65">
        <v>0.2</v>
      </c>
      <c r="M26" s="66">
        <v>43557</v>
      </c>
      <c r="N26" s="70">
        <v>54.56</v>
      </c>
      <c r="O26" s="71">
        <v>1.73</v>
      </c>
      <c r="Q26" s="62">
        <f t="shared" si="0"/>
        <v>2.613999999999976</v>
      </c>
      <c r="R26" s="6">
        <f t="shared" si="1"/>
        <v>0.3240000000000123</v>
      </c>
    </row>
    <row r="27" spans="1:18" ht="18" customHeight="1">
      <c r="A27" s="63">
        <v>2562</v>
      </c>
      <c r="B27" s="67">
        <v>456.28</v>
      </c>
      <c r="C27" s="65">
        <v>13.4</v>
      </c>
      <c r="D27" s="66">
        <v>43700</v>
      </c>
      <c r="E27" s="84">
        <v>455.86</v>
      </c>
      <c r="F27" s="65">
        <v>4.16</v>
      </c>
      <c r="G27" s="66">
        <v>44066</v>
      </c>
      <c r="H27" s="67">
        <v>455.35</v>
      </c>
      <c r="I27" s="65">
        <v>0.1</v>
      </c>
      <c r="J27" s="66">
        <v>43964</v>
      </c>
      <c r="K27" s="67">
        <v>455.35</v>
      </c>
      <c r="L27" s="65">
        <v>0.1</v>
      </c>
      <c r="M27" s="66">
        <v>43964</v>
      </c>
      <c r="N27" s="70">
        <v>20.51</v>
      </c>
      <c r="O27" s="71">
        <v>0.65</v>
      </c>
      <c r="Q27" s="62">
        <f t="shared" si="0"/>
        <v>1.183999999999969</v>
      </c>
      <c r="R27" s="6">
        <f t="shared" si="1"/>
        <v>0.2540000000000191</v>
      </c>
    </row>
    <row r="28" spans="1:18" ht="18" customHeight="1">
      <c r="A28" s="63">
        <v>2563</v>
      </c>
      <c r="B28" s="67">
        <v>457.7</v>
      </c>
      <c r="C28" s="65">
        <v>58.5</v>
      </c>
      <c r="D28" s="66">
        <v>44063</v>
      </c>
      <c r="E28" s="67">
        <v>456.35</v>
      </c>
      <c r="F28" s="65">
        <v>13.45</v>
      </c>
      <c r="G28" s="66">
        <v>44064</v>
      </c>
      <c r="H28" s="67">
        <v>455.11</v>
      </c>
      <c r="I28" s="65">
        <v>0.06</v>
      </c>
      <c r="J28" s="66">
        <v>43945</v>
      </c>
      <c r="K28" s="67">
        <v>455.11</v>
      </c>
      <c r="L28" s="65">
        <v>0.06</v>
      </c>
      <c r="M28" s="66">
        <v>43945</v>
      </c>
      <c r="N28" s="70">
        <v>40.02</v>
      </c>
      <c r="O28" s="71">
        <v>1.27</v>
      </c>
      <c r="Q28" s="62">
        <f t="shared" si="0"/>
        <v>2.603999999999985</v>
      </c>
      <c r="R28" s="6">
        <f t="shared" si="1"/>
        <v>0.014000000000010004</v>
      </c>
    </row>
    <row r="29" spans="1:18" ht="18" customHeight="1">
      <c r="A29" s="63">
        <v>2564</v>
      </c>
      <c r="B29" s="67">
        <v>456.616</v>
      </c>
      <c r="C29" s="65">
        <v>21.88</v>
      </c>
      <c r="D29" s="66">
        <v>44429</v>
      </c>
      <c r="E29" s="67">
        <v>455.981</v>
      </c>
      <c r="F29" s="65">
        <v>7.22</v>
      </c>
      <c r="G29" s="66">
        <v>44429</v>
      </c>
      <c r="H29" s="67">
        <v>455.346</v>
      </c>
      <c r="I29" s="65">
        <v>0.38</v>
      </c>
      <c r="J29" s="66">
        <v>242616</v>
      </c>
      <c r="K29" s="67">
        <v>455.346</v>
      </c>
      <c r="L29" s="65">
        <v>0.38</v>
      </c>
      <c r="M29" s="66">
        <v>242617</v>
      </c>
      <c r="N29" s="70">
        <v>42.3</v>
      </c>
      <c r="O29" s="71">
        <v>1.34132031</v>
      </c>
      <c r="Q29" s="1">
        <v>1.5199999999999818</v>
      </c>
      <c r="R29" s="1">
        <v>0.25</v>
      </c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5"/>
      <c r="E32" s="67"/>
      <c r="F32" s="65"/>
      <c r="G32" s="66"/>
      <c r="H32" s="67"/>
      <c r="I32" s="65"/>
      <c r="J32" s="66"/>
      <c r="K32" s="67"/>
      <c r="L32" s="65"/>
      <c r="M32" s="66"/>
      <c r="N32" s="86"/>
      <c r="O32" s="87"/>
    </row>
    <row r="33" spans="1:15" ht="18" customHeight="1">
      <c r="A33" s="63"/>
      <c r="B33" s="67"/>
      <c r="C33" s="65"/>
      <c r="D33" s="85"/>
      <c r="E33" s="67"/>
      <c r="F33" s="65"/>
      <c r="G33" s="85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5"/>
      <c r="E34" s="67"/>
      <c r="F34" s="65"/>
      <c r="G34" s="85"/>
      <c r="H34" s="88"/>
      <c r="I34" s="69"/>
      <c r="J34" s="89"/>
      <c r="K34" s="67"/>
      <c r="L34" s="65"/>
      <c r="M34" s="85"/>
      <c r="N34" s="70"/>
      <c r="O34" s="71"/>
    </row>
    <row r="35" spans="1:15" ht="18" customHeight="1">
      <c r="A35" s="63"/>
      <c r="B35" s="67"/>
      <c r="C35" s="65"/>
      <c r="D35" s="85"/>
      <c r="E35" s="67"/>
      <c r="F35" s="65"/>
      <c r="G35" s="85"/>
      <c r="H35" s="88"/>
      <c r="I35" s="69"/>
      <c r="J35" s="87"/>
      <c r="K35" s="67"/>
      <c r="L35" s="65"/>
      <c r="M35" s="85"/>
      <c r="N35" s="70"/>
      <c r="O35" s="71"/>
    </row>
    <row r="36" spans="1:15" ht="18" customHeight="1">
      <c r="A36" s="63"/>
      <c r="B36" s="67"/>
      <c r="C36" s="65"/>
      <c r="D36" s="85"/>
      <c r="E36" s="67"/>
      <c r="F36" s="65"/>
      <c r="G36" s="85"/>
      <c r="H36" s="88"/>
      <c r="I36" s="69"/>
      <c r="J36" s="87"/>
      <c r="K36" s="67"/>
      <c r="L36" s="65"/>
      <c r="M36" s="85"/>
      <c r="N36" s="70"/>
      <c r="O36" s="71"/>
    </row>
    <row r="37" spans="1:15" ht="18" customHeight="1">
      <c r="A37" s="63"/>
      <c r="B37" s="67"/>
      <c r="C37" s="65"/>
      <c r="D37" s="85"/>
      <c r="E37" s="67"/>
      <c r="F37" s="65"/>
      <c r="G37" s="85"/>
      <c r="H37" s="67"/>
      <c r="I37" s="65"/>
      <c r="J37" s="85"/>
      <c r="K37" s="67"/>
      <c r="L37" s="65"/>
      <c r="M37" s="85"/>
      <c r="N37" s="70"/>
      <c r="O37" s="71"/>
    </row>
    <row r="38" spans="1:15" ht="18" customHeight="1">
      <c r="A38" s="63"/>
      <c r="B38" s="67"/>
      <c r="C38" s="65"/>
      <c r="D38" s="85"/>
      <c r="E38" s="67"/>
      <c r="F38" s="65"/>
      <c r="G38" s="85"/>
      <c r="H38" s="67"/>
      <c r="I38" s="65"/>
      <c r="J38" s="85"/>
      <c r="K38" s="67"/>
      <c r="L38" s="65"/>
      <c r="M38" s="85"/>
      <c r="N38" s="70"/>
      <c r="O38" s="71"/>
    </row>
    <row r="39" spans="1:15" ht="18" customHeight="1">
      <c r="A39" s="63"/>
      <c r="B39" s="67"/>
      <c r="C39" s="65"/>
      <c r="D39" s="85"/>
      <c r="E39" s="67"/>
      <c r="F39" s="65"/>
      <c r="G39" s="85"/>
      <c r="H39" s="67"/>
      <c r="I39" s="65"/>
      <c r="J39" s="85"/>
      <c r="K39" s="67"/>
      <c r="L39" s="65"/>
      <c r="M39" s="85"/>
      <c r="N39" s="70"/>
      <c r="O39" s="71"/>
    </row>
    <row r="40" spans="1:15" ht="18" customHeight="1">
      <c r="A40" s="63"/>
      <c r="B40" s="67"/>
      <c r="C40" s="65"/>
      <c r="D40" s="85"/>
      <c r="E40" s="67"/>
      <c r="F40" s="65"/>
      <c r="G40" s="85"/>
      <c r="H40" s="67"/>
      <c r="I40" s="65"/>
      <c r="J40" s="85"/>
      <c r="K40" s="67"/>
      <c r="L40" s="65"/>
      <c r="M40" s="85"/>
      <c r="N40" s="70"/>
      <c r="O40" s="71"/>
    </row>
    <row r="41" spans="1:15" ht="18" customHeight="1">
      <c r="A41" s="63"/>
      <c r="B41" s="67"/>
      <c r="C41" s="65"/>
      <c r="D41" s="85"/>
      <c r="E41" s="67"/>
      <c r="F41" s="65"/>
      <c r="G41" s="85"/>
      <c r="H41" s="67"/>
      <c r="I41" s="65"/>
      <c r="J41" s="85"/>
      <c r="K41" s="67"/>
      <c r="L41" s="65"/>
      <c r="M41" s="85"/>
      <c r="N41" s="70"/>
      <c r="O41" s="71"/>
    </row>
    <row r="42" spans="1:15" ht="18" customHeight="1">
      <c r="A42" s="63"/>
      <c r="B42" s="67"/>
      <c r="C42" s="90" t="s">
        <v>20</v>
      </c>
      <c r="D42" s="85"/>
      <c r="E42" s="67"/>
      <c r="F42" s="65"/>
      <c r="G42" s="85"/>
      <c r="H42" s="88"/>
      <c r="I42" s="69"/>
      <c r="J42" s="87"/>
      <c r="K42" s="67"/>
      <c r="L42" s="65"/>
      <c r="M42" s="85"/>
      <c r="N42" s="70"/>
      <c r="O42" s="71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2010-12-01T03:03:54Z</cp:lastPrinted>
  <dcterms:created xsi:type="dcterms:W3CDTF">1994-01-31T08:04:27Z</dcterms:created>
  <dcterms:modified xsi:type="dcterms:W3CDTF">2022-05-26T07:14:43Z</dcterms:modified>
  <cp:category/>
  <cp:version/>
  <cp:contentType/>
  <cp:contentStatus/>
</cp:coreProperties>
</file>