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<sst xmlns="http://schemas.openxmlformats.org/spreadsheetml/2006/main" count="29" uniqueCount="24">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</sst>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725"/>
          <c:w val="0.871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'P.80-H.05'!$N$7:$N$24</c:f>
              <c:numCache>
                <c:ptCount val="18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52.48</c:v>
                </c:pt>
                <c:pt idx="17">
                  <c:v>64.9</c:v>
                </c:pt>
              </c:numCache>
            </c:numRef>
          </c:val>
        </c:ser>
        <c:gapWidth val="100"/>
        <c:axId val="47997135"/>
        <c:axId val="29321032"/>
      </c:barChart>
      <c:lineChart>
        <c:grouping val="standard"/>
        <c:varyColors val="0"/>
        <c:ser>
          <c:idx val="1"/>
          <c:order val="1"/>
          <c:tx>
            <c:v>ค่าเฉลี่ย 51.5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'P.80-H.05'!$A$7:$A$23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'P.80-H.05'!$P$7:$P$23</c:f>
              <c:numCache>
                <c:ptCount val="17"/>
                <c:pt idx="0">
                  <c:v>51.46412752941176</c:v>
                </c:pt>
                <c:pt idx="1">
                  <c:v>51.46412752941176</c:v>
                </c:pt>
                <c:pt idx="2">
                  <c:v>51.46412752941176</c:v>
                </c:pt>
                <c:pt idx="3">
                  <c:v>51.46412752941176</c:v>
                </c:pt>
                <c:pt idx="4">
                  <c:v>51.46412752941176</c:v>
                </c:pt>
                <c:pt idx="5">
                  <c:v>51.46412752941176</c:v>
                </c:pt>
                <c:pt idx="6">
                  <c:v>51.46412752941176</c:v>
                </c:pt>
                <c:pt idx="7">
                  <c:v>51.46412752941176</c:v>
                </c:pt>
                <c:pt idx="8">
                  <c:v>51.46412752941176</c:v>
                </c:pt>
                <c:pt idx="9">
                  <c:v>51.46412752941176</c:v>
                </c:pt>
                <c:pt idx="10">
                  <c:v>51.46412752941176</c:v>
                </c:pt>
                <c:pt idx="11">
                  <c:v>51.46412752941176</c:v>
                </c:pt>
                <c:pt idx="12">
                  <c:v>51.46412752941176</c:v>
                </c:pt>
                <c:pt idx="13">
                  <c:v>51.46412752941176</c:v>
                </c:pt>
                <c:pt idx="14">
                  <c:v>51.46412752941176</c:v>
                </c:pt>
                <c:pt idx="15">
                  <c:v>51.46412752941176</c:v>
                </c:pt>
                <c:pt idx="16">
                  <c:v>51.46412752941176</c:v>
                </c:pt>
              </c:numCache>
            </c:numRef>
          </c:val>
          <c:smooth val="0"/>
        </c:ser>
        <c:axId val="47997135"/>
        <c:axId val="29321032"/>
      </c:line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321032"/>
        <c:crossesAt val="0"/>
        <c:auto val="1"/>
        <c:lblOffset val="100"/>
        <c:tickLblSkip val="1"/>
        <c:noMultiLvlLbl val="0"/>
      </c:catAx>
      <c:valAx>
        <c:axId val="2932103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7135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2">
      <selection activeCell="V31" sqref="V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4">+N7*0.0317097</f>
        <v>1.5181970166</v>
      </c>
      <c r="P7" s="37">
        <f aca="true" t="shared" si="1" ref="P7:P23">$N$49</f>
        <v>51.46412752941176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51.46412752941176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51.46412752941176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51.46412752941176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51.46412752941176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51.46412752941176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51.46412752941176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51.46412752941176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51.46412752941176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51.46412752941176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51.46412752941176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51.46412752941176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51.46412752941176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51.46412752941176</v>
      </c>
    </row>
    <row r="21" spans="1:16" ht="15" customHeight="1">
      <c r="A21" s="32">
        <v>2558</v>
      </c>
      <c r="B21" s="33">
        <v>0.7646399999999997</v>
      </c>
      <c r="C21" s="33">
        <v>0.8173439999999994</v>
      </c>
      <c r="D21" s="33">
        <v>0.728352</v>
      </c>
      <c r="E21" s="33">
        <v>2.0727360000000004</v>
      </c>
      <c r="F21" s="33">
        <v>4.113504</v>
      </c>
      <c r="G21" s="33">
        <v>3.0948480000000003</v>
      </c>
      <c r="H21" s="33">
        <v>3.240864</v>
      </c>
      <c r="I21" s="33">
        <v>2.485728000000001</v>
      </c>
      <c r="J21" s="33">
        <v>1.5422400000000005</v>
      </c>
      <c r="K21" s="33">
        <v>0.9659520000000001</v>
      </c>
      <c r="L21" s="33">
        <v>0.8449920000000001</v>
      </c>
      <c r="M21" s="33">
        <v>0.7853759999999997</v>
      </c>
      <c r="N21" s="35">
        <f>SUM(B21:M21)</f>
        <v>21.456576000000002</v>
      </c>
      <c r="O21" s="36">
        <f t="shared" si="0"/>
        <v>0.6803815879872</v>
      </c>
      <c r="P21" s="37">
        <f t="shared" si="1"/>
        <v>51.46412752941176</v>
      </c>
    </row>
    <row r="22" spans="1:16" ht="15" customHeight="1">
      <c r="A22" s="32">
        <v>2559</v>
      </c>
      <c r="B22" s="33">
        <v>0.5564159999999999</v>
      </c>
      <c r="C22" s="33">
        <v>0.8881920000000001</v>
      </c>
      <c r="D22" s="33">
        <v>2.454624</v>
      </c>
      <c r="E22" s="33">
        <v>6.294240000000001</v>
      </c>
      <c r="F22" s="33">
        <v>4.853952</v>
      </c>
      <c r="G22" s="33">
        <v>9.349343999999999</v>
      </c>
      <c r="H22" s="33">
        <v>8.641727999999999</v>
      </c>
      <c r="I22" s="33">
        <v>4.551552000000001</v>
      </c>
      <c r="J22" s="33">
        <v>2.846879999999999</v>
      </c>
      <c r="K22" s="33">
        <v>1.2182399999999998</v>
      </c>
      <c r="L22" s="33">
        <v>1.1491200000000001</v>
      </c>
      <c r="M22" s="33">
        <v>0.9547200000000006</v>
      </c>
      <c r="N22" s="35">
        <f>SUM(B22:M22)</f>
        <v>43.75900800000001</v>
      </c>
      <c r="O22" s="36">
        <f t="shared" si="0"/>
        <v>1.3875850159776002</v>
      </c>
      <c r="P22" s="37">
        <f t="shared" si="1"/>
        <v>51.46412752941176</v>
      </c>
    </row>
    <row r="23" spans="1:16" ht="15" customHeight="1">
      <c r="A23" s="40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>SUM(B23:M23)</f>
        <v>52.48</v>
      </c>
      <c r="O23" s="36">
        <f t="shared" si="0"/>
        <v>1.6641250559999998</v>
      </c>
      <c r="P23" s="37">
        <f t="shared" si="1"/>
        <v>51.46412752941176</v>
      </c>
    </row>
    <row r="24" spans="1:16" ht="15" customHeight="1">
      <c r="A24" s="40">
        <v>2561</v>
      </c>
      <c r="B24" s="41">
        <v>1.5</v>
      </c>
      <c r="C24" s="41">
        <v>6</v>
      </c>
      <c r="D24" s="41">
        <v>6</v>
      </c>
      <c r="E24" s="41">
        <v>6.1</v>
      </c>
      <c r="F24" s="41">
        <v>11.5</v>
      </c>
      <c r="G24" s="41">
        <v>9.8</v>
      </c>
      <c r="H24" s="41">
        <v>8.2</v>
      </c>
      <c r="I24" s="41">
        <v>5.6</v>
      </c>
      <c r="J24" s="41">
        <v>3.9</v>
      </c>
      <c r="K24" s="41">
        <v>3</v>
      </c>
      <c r="L24" s="41">
        <v>1.7</v>
      </c>
      <c r="M24" s="41">
        <v>1.6</v>
      </c>
      <c r="N24" s="42">
        <f>SUM(B24:M24)</f>
        <v>64.9</v>
      </c>
      <c r="O24" s="43">
        <f t="shared" si="0"/>
        <v>2.05795953</v>
      </c>
      <c r="P24" s="37"/>
    </row>
    <row r="25" spans="1:16" ht="15" customHeight="1">
      <c r="A25" s="32">
        <v>2562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6"/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2580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MAX(B7:B23)</f>
        <v>4.130784</v>
      </c>
      <c r="C48" s="38">
        <f aca="true" t="shared" si="3" ref="C48:O48">MAX(C7:C23)</f>
        <v>6.925824</v>
      </c>
      <c r="D48" s="38">
        <f t="shared" si="3"/>
        <v>8.250336</v>
      </c>
      <c r="E48" s="38">
        <f t="shared" si="3"/>
        <v>8.580384</v>
      </c>
      <c r="F48" s="38">
        <f t="shared" si="3"/>
        <v>37.16928000000001</v>
      </c>
      <c r="G48" s="38">
        <f t="shared" si="3"/>
        <v>32.835456</v>
      </c>
      <c r="H48" s="38">
        <f t="shared" si="3"/>
        <v>21.649248</v>
      </c>
      <c r="I48" s="38">
        <f t="shared" si="3"/>
        <v>8.006688000000002</v>
      </c>
      <c r="J48" s="38">
        <f t="shared" si="3"/>
        <v>6.469631999999999</v>
      </c>
      <c r="K48" s="38">
        <f t="shared" si="3"/>
        <v>4.961088</v>
      </c>
      <c r="L48" s="38">
        <f t="shared" si="3"/>
        <v>3.810240000000001</v>
      </c>
      <c r="M48" s="38">
        <f t="shared" si="3"/>
        <v>3.615840000000001</v>
      </c>
      <c r="N48" s="38">
        <f t="shared" si="3"/>
        <v>146.34777599999998</v>
      </c>
      <c r="O48" s="38">
        <f t="shared" si="3"/>
        <v>4.640644072627199</v>
      </c>
      <c r="P48" s="39"/>
    </row>
    <row r="49" spans="1:16" ht="15" customHeight="1">
      <c r="A49" s="34" t="s">
        <v>16</v>
      </c>
      <c r="B49" s="38">
        <f>AVERAGE(B7:B23)</f>
        <v>1.250025882352941</v>
      </c>
      <c r="C49" s="38">
        <f aca="true" t="shared" si="4" ref="C49:O49">AVERAGE(C7:C23)</f>
        <v>2.218149176470588</v>
      </c>
      <c r="D49" s="38">
        <f t="shared" si="4"/>
        <v>2.5063642352941184</v>
      </c>
      <c r="E49" s="38">
        <f t="shared" si="4"/>
        <v>4.250405176470587</v>
      </c>
      <c r="F49" s="38">
        <f t="shared" si="4"/>
        <v>9.511787294117648</v>
      </c>
      <c r="G49" s="38">
        <f t="shared" si="4"/>
        <v>11.792002823529414</v>
      </c>
      <c r="H49" s="38">
        <f t="shared" si="4"/>
        <v>7.969403294117647</v>
      </c>
      <c r="I49" s="38">
        <f t="shared" si="4"/>
        <v>4.474087529411764</v>
      </c>
      <c r="J49" s="38">
        <f t="shared" si="4"/>
        <v>2.7951242352941175</v>
      </c>
      <c r="K49" s="38">
        <f t="shared" si="4"/>
        <v>1.9584216470588236</v>
      </c>
      <c r="L49" s="38">
        <f t="shared" si="4"/>
        <v>1.4664512941176475</v>
      </c>
      <c r="M49" s="38">
        <f t="shared" si="4"/>
        <v>1.271904941176471</v>
      </c>
      <c r="N49" s="38">
        <f>SUM(B49:M49)</f>
        <v>51.46412752941176</v>
      </c>
      <c r="O49" s="38">
        <f t="shared" si="4"/>
        <v>1.631912044719388</v>
      </c>
      <c r="P49" s="39"/>
    </row>
    <row r="50" spans="1:16" ht="15" customHeight="1">
      <c r="A50" s="34" t="s">
        <v>20</v>
      </c>
      <c r="B50" s="38">
        <f>MIN(B7:B23)</f>
        <v>0.29980800000000013</v>
      </c>
      <c r="C50" s="38">
        <f aca="true" t="shared" si="5" ref="C50:O50">MIN(C7:C23)</f>
        <v>0.24451200000000006</v>
      </c>
      <c r="D50" s="38">
        <f t="shared" si="5"/>
        <v>0.728352</v>
      </c>
      <c r="E50" s="38">
        <f t="shared" si="5"/>
        <v>0.8830079999999999</v>
      </c>
      <c r="F50" s="38">
        <f t="shared" si="5"/>
        <v>1.5171840000000003</v>
      </c>
      <c r="G50" s="38">
        <f t="shared" si="5"/>
        <v>3.0948480000000003</v>
      </c>
      <c r="H50" s="38">
        <f t="shared" si="5"/>
        <v>2.846879999999999</v>
      </c>
      <c r="I50" s="38">
        <f t="shared" si="5"/>
        <v>1.472256</v>
      </c>
      <c r="J50" s="38">
        <f t="shared" si="5"/>
        <v>0.6497279999999999</v>
      </c>
      <c r="K50" s="38">
        <f t="shared" si="5"/>
        <v>0.47692799999999996</v>
      </c>
      <c r="L50" s="38">
        <f t="shared" si="5"/>
        <v>0.2989440000000002</v>
      </c>
      <c r="M50" s="38">
        <f t="shared" si="5"/>
        <v>0.5572800000000002</v>
      </c>
      <c r="N50" s="38">
        <f t="shared" si="5"/>
        <v>21.456576000000002</v>
      </c>
      <c r="O50" s="38">
        <f t="shared" si="5"/>
        <v>0.6803815879872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2016-07-11T03:27:04Z</cp:lastPrinted>
  <dcterms:created xsi:type="dcterms:W3CDTF">1994-01-31T08:04:27Z</dcterms:created>
  <dcterms:modified xsi:type="dcterms:W3CDTF">2019-04-18T04:03:49Z</dcterms:modified>
  <cp:category/>
  <cp:version/>
  <cp:contentType/>
  <cp:contentStatus/>
</cp:coreProperties>
</file>