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P.79" sheetId="1" r:id="rId1"/>
    <sheet name="P.79-H.05" sheetId="2" r:id="rId2"/>
  </sheets>
  <definedNames>
    <definedName name="_Regression_Int" localSheetId="1" hidden="1">1</definedName>
    <definedName name="Print_Area_MI">'P.79-H.05'!$A$1:$N$6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<sst xmlns="http://schemas.openxmlformats.org/spreadsheetml/2006/main" count="29" uniqueCount="24">
  <si>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</si>
  <si>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</si>
  <si>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</si>
  <si>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</si>
  <si>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</si>
  <si>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</si>
  <si>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</si>
  <si>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</si>
  <si>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</si>
  <si>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</si>
  <si>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</si>
  <si>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</si>
  <si>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</si>
  <si>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</si>
  <si>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</si>
  <si>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</si>
  <si>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</si>
  <si>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</si>
  <si>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</si>
  <si>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</si>
  <si>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</si>
  <si>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P.79  :  น้ำแม่กวง อ.ดอยสะเก็ด จ.เชียงใหม่</t>
  </si>
  <si>
    <t>แม่น้ำ  :  น้ำแม่กวง (P.79)</t>
  </si>
  <si>
    <t xml:space="preserve"> พี้นที่รับน้ำ    136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</si>
</sst>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4"/>
      <color indexed="12"/>
      <name val="AngsanaUPC"/>
      <family val="0"/>
    </font>
    <font>
      <u val="single"/>
      <sz val="14"/>
      <color indexed="20"/>
      <name val="AngsanaUPC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233" fontId="30" fillId="0" borderId="0" applyNumberFormat="0" applyFill="0" applyBorder="0" applyAlignment="0" applyProtection="0"/>
    <xf numFmtId="233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2" borderId="2" applyNumberFormat="0" applyAlignment="0" applyProtection="0"/>
    <xf numFmtId="0" fontId="16" fillId="0" borderId="3" applyNumberFormat="0" applyFill="0" applyAlignment="0" applyProtection="0"/>
    <xf numFmtId="0" fontId="20" fillId="6" borderId="0" applyNumberFormat="0" applyBorder="0" applyAlignment="0" applyProtection="0"/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5" borderId="15" xfId="0" applyNumberFormat="1" applyFont="1" applyFill="1" applyBorder="1" applyAlignment="1" applyProtection="1">
      <alignment horizontal="center" vertical="center"/>
      <protection/>
    </xf>
    <xf numFmtId="236" fontId="12" fillId="19" borderId="16" xfId="0" applyNumberFormat="1" applyFont="1" applyFill="1" applyBorder="1" applyAlignment="1" applyProtection="1">
      <alignment horizontal="center" vertical="center"/>
      <protection/>
    </xf>
    <xf numFmtId="236" fontId="12" fillId="5" borderId="16" xfId="0" applyNumberFormat="1" applyFont="1" applyFill="1" applyBorder="1" applyAlignment="1" applyProtection="1">
      <alignment horizontal="center" vertical="center"/>
      <protection/>
    </xf>
    <xf numFmtId="236" fontId="12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0.009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9525"/>
          <c:w val="0.8715"/>
          <c:h val="0.689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'P.79-H.05'!$A$7:$A$25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'P.79-H.05'!$N$7:$N$25</c:f>
              <c:numCache>
                <c:ptCount val="19"/>
                <c:pt idx="0">
                  <c:v>66.705</c:v>
                </c:pt>
                <c:pt idx="1">
                  <c:v>53.05</c:v>
                </c:pt>
                <c:pt idx="2">
                  <c:v>29.404000000000003</c:v>
                </c:pt>
                <c:pt idx="3">
                  <c:v>41.39</c:v>
                </c:pt>
                <c:pt idx="4">
                  <c:v>87.115392</c:v>
                </c:pt>
                <c:pt idx="5">
                  <c:v>44.37504000000003</c:v>
                </c:pt>
                <c:pt idx="6">
                  <c:v>32.817484799999995</c:v>
                </c:pt>
                <c:pt idx="7">
                  <c:v>51.938496</c:v>
                </c:pt>
                <c:pt idx="8">
                  <c:v>33.04368</c:v>
                </c:pt>
                <c:pt idx="9">
                  <c:v>54.64972800000002</c:v>
                </c:pt>
                <c:pt idx="10">
                  <c:v>80.312256</c:v>
                </c:pt>
                <c:pt idx="11">
                  <c:v>53.82374400000001</c:v>
                </c:pt>
                <c:pt idx="12">
                  <c:v>52.142399999999995</c:v>
                </c:pt>
                <c:pt idx="13">
                  <c:v>46.414944</c:v>
                </c:pt>
                <c:pt idx="14">
                  <c:v>26.890000000000004</c:v>
                </c:pt>
                <c:pt idx="15">
                  <c:v>32.550000000000004</c:v>
                </c:pt>
                <c:pt idx="16">
                  <c:v>44.79000000000001</c:v>
                </c:pt>
                <c:pt idx="17">
                  <c:v>43.61</c:v>
                </c:pt>
                <c:pt idx="18">
                  <c:v>20.9</c:v>
                </c:pt>
              </c:numCache>
            </c:numRef>
          </c:val>
        </c:ser>
        <c:gapWidth val="100"/>
        <c:axId val="17885089"/>
        <c:axId val="26748074"/>
      </c:barChart>
      <c:lineChart>
        <c:grouping val="standard"/>
        <c:varyColors val="0"/>
        <c:ser>
          <c:idx val="1"/>
          <c:order val="1"/>
          <c:tx>
            <c:v>ค่าเฉลี่ย 48.6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'P.79-H.05'!$A$7:$A$24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'P.79-H.05'!$P$7:$P$24</c:f>
              <c:numCache>
                <c:ptCount val="18"/>
                <c:pt idx="0">
                  <c:v>48.589999999999996</c:v>
                </c:pt>
                <c:pt idx="1">
                  <c:v>48.589999999999996</c:v>
                </c:pt>
                <c:pt idx="2">
                  <c:v>48.589999999999996</c:v>
                </c:pt>
                <c:pt idx="3">
                  <c:v>48.589999999999996</c:v>
                </c:pt>
                <c:pt idx="4">
                  <c:v>48.589999999999996</c:v>
                </c:pt>
                <c:pt idx="5">
                  <c:v>48.589999999999996</c:v>
                </c:pt>
                <c:pt idx="6">
                  <c:v>48.589999999999996</c:v>
                </c:pt>
                <c:pt idx="7">
                  <c:v>48.589999999999996</c:v>
                </c:pt>
                <c:pt idx="8">
                  <c:v>48.589999999999996</c:v>
                </c:pt>
                <c:pt idx="9">
                  <c:v>48.589999999999996</c:v>
                </c:pt>
                <c:pt idx="10">
                  <c:v>48.589999999999996</c:v>
                </c:pt>
                <c:pt idx="11">
                  <c:v>48.589999999999996</c:v>
                </c:pt>
                <c:pt idx="12">
                  <c:v>48.589999999999996</c:v>
                </c:pt>
                <c:pt idx="13">
                  <c:v>48.589999999999996</c:v>
                </c:pt>
                <c:pt idx="14">
                  <c:v>48.589999999999996</c:v>
                </c:pt>
                <c:pt idx="15">
                  <c:v>48.589999999999996</c:v>
                </c:pt>
                <c:pt idx="16">
                  <c:v>48.589999999999996</c:v>
                </c:pt>
                <c:pt idx="17">
                  <c:v>48.589999999999996</c:v>
                </c:pt>
              </c:numCache>
            </c:numRef>
          </c:val>
          <c:smooth val="0"/>
        </c:ser>
        <c:axId val="17885089"/>
        <c:axId val="26748074"/>
      </c:lineChart>
      <c:catAx>
        <c:axId val="1788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6748074"/>
        <c:crossesAt val="0"/>
        <c:auto val="1"/>
        <c:lblOffset val="100"/>
        <c:tickLblSkip val="1"/>
        <c:noMultiLvlLbl val="0"/>
      </c:catAx>
      <c:valAx>
        <c:axId val="2674807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85089"/>
        <c:crossesAt val="1"/>
        <c:crossBetween val="between"/>
        <c:dispUnits/>
        <c:majorUnit val="30"/>
        <c:minorUnit val="3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1"/>
  <sheetViews>
    <sheetView showGridLines="0" tabSelected="1" zoomScalePageLayoutView="0" workbookViewId="0" topLeftCell="A13">
      <selection activeCell="R20" sqref="R2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2544</v>
      </c>
      <c r="B7" s="33">
        <v>0.673</v>
      </c>
      <c r="C7" s="33">
        <v>3.074</v>
      </c>
      <c r="D7" s="33">
        <v>3.532</v>
      </c>
      <c r="E7" s="33">
        <v>6.71</v>
      </c>
      <c r="F7" s="33">
        <v>15.972</v>
      </c>
      <c r="G7" s="33">
        <v>12.858</v>
      </c>
      <c r="H7" s="33">
        <v>9.941</v>
      </c>
      <c r="I7" s="33">
        <v>6.513</v>
      </c>
      <c r="J7" s="33">
        <v>3.401</v>
      </c>
      <c r="K7" s="33">
        <v>2.271</v>
      </c>
      <c r="L7" s="33">
        <v>1.228</v>
      </c>
      <c r="M7" s="33">
        <v>0.532</v>
      </c>
      <c r="N7" s="35">
        <f>SUM(B7:M7)</f>
        <v>66.705</v>
      </c>
      <c r="O7" s="36">
        <f aca="true" t="shared" si="0" ref="O7:O25">+N7*0.0317097</f>
        <v>2.1151955385</v>
      </c>
      <c r="P7" s="37">
        <f aca="true" t="shared" si="1" ref="P7:P24">$N$42</f>
        <v>48.589999999999996</v>
      </c>
    </row>
    <row r="8" spans="1:16" ht="15" customHeight="1">
      <c r="A8" s="32">
        <v>2545</v>
      </c>
      <c r="B8" s="33">
        <v>0.556</v>
      </c>
      <c r="C8" s="33">
        <v>3.021</v>
      </c>
      <c r="D8" s="33">
        <v>2.777</v>
      </c>
      <c r="E8" s="33">
        <v>2.144</v>
      </c>
      <c r="F8" s="33">
        <v>3.752</v>
      </c>
      <c r="G8" s="33">
        <v>14.99</v>
      </c>
      <c r="H8" s="33">
        <v>6.812</v>
      </c>
      <c r="I8" s="33">
        <v>8.82</v>
      </c>
      <c r="J8" s="33">
        <v>4.084</v>
      </c>
      <c r="K8" s="33">
        <v>2.845</v>
      </c>
      <c r="L8" s="33">
        <v>1.839</v>
      </c>
      <c r="M8" s="33">
        <v>1.41</v>
      </c>
      <c r="N8" s="35">
        <f aca="true" t="shared" si="2" ref="N8:N20">SUM(B8:M8)</f>
        <v>53.05</v>
      </c>
      <c r="O8" s="36">
        <f t="shared" si="0"/>
        <v>1.682199585</v>
      </c>
      <c r="P8" s="37">
        <f t="shared" si="1"/>
        <v>48.589999999999996</v>
      </c>
    </row>
    <row r="9" spans="1:16" ht="15" customHeight="1">
      <c r="A9" s="32">
        <v>2546</v>
      </c>
      <c r="B9" s="33">
        <v>0.815</v>
      </c>
      <c r="C9" s="33">
        <v>1.554</v>
      </c>
      <c r="D9" s="33">
        <v>1.871</v>
      </c>
      <c r="E9" s="33">
        <v>2.956</v>
      </c>
      <c r="F9" s="33">
        <v>7.126</v>
      </c>
      <c r="G9" s="33">
        <v>8.761</v>
      </c>
      <c r="H9" s="33">
        <v>2.812</v>
      </c>
      <c r="I9" s="33">
        <v>1.379</v>
      </c>
      <c r="J9" s="33">
        <v>0.838</v>
      </c>
      <c r="K9" s="33">
        <v>0.645</v>
      </c>
      <c r="L9" s="33">
        <v>0.428</v>
      </c>
      <c r="M9" s="33">
        <v>0.219</v>
      </c>
      <c r="N9" s="35">
        <f t="shared" si="2"/>
        <v>29.404000000000003</v>
      </c>
      <c r="O9" s="36">
        <f t="shared" si="0"/>
        <v>0.9323920188000001</v>
      </c>
      <c r="P9" s="37">
        <f t="shared" si="1"/>
        <v>48.589999999999996</v>
      </c>
    </row>
    <row r="10" spans="1:16" ht="15" customHeight="1">
      <c r="A10" s="32">
        <v>2547</v>
      </c>
      <c r="B10" s="33">
        <v>0.337</v>
      </c>
      <c r="C10" s="33">
        <v>1.956</v>
      </c>
      <c r="D10" s="33">
        <v>2.169</v>
      </c>
      <c r="E10" s="33">
        <v>5.314</v>
      </c>
      <c r="F10" s="33">
        <v>5.857</v>
      </c>
      <c r="G10" s="33">
        <v>13.478</v>
      </c>
      <c r="H10" s="33">
        <v>5.24</v>
      </c>
      <c r="I10" s="33">
        <v>2.201</v>
      </c>
      <c r="J10" s="33">
        <v>1.712</v>
      </c>
      <c r="K10" s="33">
        <v>1.318</v>
      </c>
      <c r="L10" s="33">
        <v>0.877</v>
      </c>
      <c r="M10" s="33">
        <v>0.931</v>
      </c>
      <c r="N10" s="35">
        <f t="shared" si="2"/>
        <v>41.39</v>
      </c>
      <c r="O10" s="36">
        <f t="shared" si="0"/>
        <v>1.312464483</v>
      </c>
      <c r="P10" s="37">
        <f t="shared" si="1"/>
        <v>48.589999999999996</v>
      </c>
    </row>
    <row r="11" spans="1:16" ht="15" customHeight="1">
      <c r="A11" s="32">
        <v>2548</v>
      </c>
      <c r="B11" s="33">
        <v>1.6467839999999994</v>
      </c>
      <c r="C11" s="33">
        <v>2.1332159999999996</v>
      </c>
      <c r="D11" s="33">
        <v>3.77568</v>
      </c>
      <c r="E11" s="33">
        <v>12.146111999999999</v>
      </c>
      <c r="F11" s="33">
        <v>12.02688</v>
      </c>
      <c r="G11" s="33">
        <v>18.385056000000002</v>
      </c>
      <c r="H11" s="33">
        <v>14.360543999999999</v>
      </c>
      <c r="I11" s="33">
        <v>11.88</v>
      </c>
      <c r="J11" s="33">
        <v>4.077216</v>
      </c>
      <c r="K11" s="33">
        <v>2.9963519999999995</v>
      </c>
      <c r="L11" s="33">
        <v>1.9768320000000006</v>
      </c>
      <c r="M11" s="33">
        <v>1.7107199999999998</v>
      </c>
      <c r="N11" s="35">
        <f t="shared" si="2"/>
        <v>87.115392</v>
      </c>
      <c r="O11" s="36">
        <f t="shared" si="0"/>
        <v>2.7624029457024</v>
      </c>
      <c r="P11" s="37">
        <f t="shared" si="1"/>
        <v>48.589999999999996</v>
      </c>
    </row>
    <row r="12" spans="1:16" ht="15" customHeight="1">
      <c r="A12" s="32">
        <v>2549</v>
      </c>
      <c r="B12" s="33">
        <v>1.9405440000000003</v>
      </c>
      <c r="C12" s="33">
        <v>3.154464</v>
      </c>
      <c r="D12" s="33">
        <v>3.081888</v>
      </c>
      <c r="E12" s="33">
        <v>6.030720000000022</v>
      </c>
      <c r="F12" s="33">
        <v>5.532192000000002</v>
      </c>
      <c r="G12" s="33">
        <v>5.643647999999999</v>
      </c>
      <c r="H12" s="33">
        <v>6.2821440000000015</v>
      </c>
      <c r="I12" s="33">
        <v>3.756671999999999</v>
      </c>
      <c r="J12" s="33">
        <v>3.3099839999999996</v>
      </c>
      <c r="K12" s="33">
        <v>2.571264000000002</v>
      </c>
      <c r="L12" s="33">
        <v>1.7081280000000003</v>
      </c>
      <c r="M12" s="33">
        <v>1.3633920000000002</v>
      </c>
      <c r="N12" s="35">
        <f t="shared" si="2"/>
        <v>44.37504000000003</v>
      </c>
      <c r="O12" s="36">
        <f t="shared" si="0"/>
        <v>1.4071192058880009</v>
      </c>
      <c r="P12" s="37">
        <f t="shared" si="1"/>
        <v>48.589999999999996</v>
      </c>
    </row>
    <row r="13" spans="1:16" ht="15" customHeight="1">
      <c r="A13" s="32">
        <v>2550</v>
      </c>
      <c r="B13" s="33">
        <v>1.135296</v>
      </c>
      <c r="C13" s="33">
        <v>2.8684800000000013</v>
      </c>
      <c r="D13" s="33">
        <v>3.381696</v>
      </c>
      <c r="E13" s="33">
        <v>2.928787199999984</v>
      </c>
      <c r="F13" s="33">
        <v>4.269024000000001</v>
      </c>
      <c r="G13" s="33">
        <v>5.5235520000000005</v>
      </c>
      <c r="H13" s="33">
        <v>4.198176</v>
      </c>
      <c r="I13" s="33">
        <v>2.4874560000000003</v>
      </c>
      <c r="J13" s="33">
        <v>1.895615999999999</v>
      </c>
      <c r="K13" s="33">
        <v>1.5526079999999993</v>
      </c>
      <c r="L13" s="33">
        <v>1.3525056000000082</v>
      </c>
      <c r="M13" s="33">
        <v>1.2242880000000003</v>
      </c>
      <c r="N13" s="35">
        <f t="shared" si="2"/>
        <v>32.817484799999995</v>
      </c>
      <c r="O13" s="36">
        <f t="shared" si="0"/>
        <v>1.04063259776256</v>
      </c>
      <c r="P13" s="37">
        <f t="shared" si="1"/>
        <v>48.589999999999996</v>
      </c>
    </row>
    <row r="14" spans="1:16" ht="15" customHeight="1">
      <c r="A14" s="32">
        <v>2551</v>
      </c>
      <c r="B14" s="33">
        <v>0.5296320000000002</v>
      </c>
      <c r="C14" s="33">
        <v>1.2389760000000003</v>
      </c>
      <c r="D14" s="33">
        <v>1.6390080000000005</v>
      </c>
      <c r="E14" s="33">
        <v>4.342463999999999</v>
      </c>
      <c r="F14" s="33">
        <v>5.889887999999999</v>
      </c>
      <c r="G14" s="33">
        <v>10.961568000000002</v>
      </c>
      <c r="H14" s="33">
        <v>8.902655999999999</v>
      </c>
      <c r="I14" s="33">
        <v>6.407424000000001</v>
      </c>
      <c r="J14" s="33">
        <v>4.299263999999999</v>
      </c>
      <c r="K14" s="33">
        <v>4.6414079999999975</v>
      </c>
      <c r="L14" s="33">
        <v>1.766016000000001</v>
      </c>
      <c r="M14" s="33">
        <v>1.320192000000001</v>
      </c>
      <c r="N14" s="35">
        <f t="shared" si="2"/>
        <v>51.938496</v>
      </c>
      <c r="O14" s="36">
        <f t="shared" si="0"/>
        <v>1.6469541266112</v>
      </c>
      <c r="P14" s="37">
        <f t="shared" si="1"/>
        <v>48.589999999999996</v>
      </c>
    </row>
    <row r="15" spans="1:16" ht="15" customHeight="1">
      <c r="A15" s="32">
        <v>2552</v>
      </c>
      <c r="B15" s="33">
        <v>1.23984</v>
      </c>
      <c r="C15" s="33">
        <v>2.170368</v>
      </c>
      <c r="D15" s="33">
        <v>2.9695680000000007</v>
      </c>
      <c r="E15" s="33">
        <v>3.272832000000001</v>
      </c>
      <c r="F15" s="33">
        <v>3.3886080000000014</v>
      </c>
      <c r="G15" s="33">
        <v>10.641024000000002</v>
      </c>
      <c r="H15" s="33">
        <v>5.044895999999998</v>
      </c>
      <c r="I15" s="33">
        <v>1.8705599999999998</v>
      </c>
      <c r="J15" s="33">
        <v>1.1180159999999997</v>
      </c>
      <c r="K15" s="33">
        <v>0.716256</v>
      </c>
      <c r="L15" s="33">
        <v>0.36115199999999986</v>
      </c>
      <c r="M15" s="33">
        <v>0.25056000000000006</v>
      </c>
      <c r="N15" s="35">
        <f t="shared" si="2"/>
        <v>33.04368</v>
      </c>
      <c r="O15" s="36">
        <f t="shared" si="0"/>
        <v>1.0478051796960002</v>
      </c>
      <c r="P15" s="37">
        <f t="shared" si="1"/>
        <v>48.589999999999996</v>
      </c>
    </row>
    <row r="16" spans="1:16" ht="15" customHeight="1">
      <c r="A16" s="32">
        <v>2553</v>
      </c>
      <c r="B16" s="33">
        <v>0.1347840000000001</v>
      </c>
      <c r="C16" s="33">
        <v>0.33696000000000004</v>
      </c>
      <c r="D16" s="33">
        <v>0.33609599999999995</v>
      </c>
      <c r="E16" s="33">
        <v>1.2139199999999999</v>
      </c>
      <c r="F16" s="33">
        <v>17.875296</v>
      </c>
      <c r="G16" s="33">
        <v>13.657248</v>
      </c>
      <c r="H16" s="33">
        <v>10.266912000000003</v>
      </c>
      <c r="I16" s="33">
        <v>4.677696000000002</v>
      </c>
      <c r="J16" s="33">
        <v>2.594592000000001</v>
      </c>
      <c r="K16" s="33">
        <v>1.7254079999999998</v>
      </c>
      <c r="L16" s="33">
        <v>0.8830080000000002</v>
      </c>
      <c r="M16" s="33">
        <v>0.9478080000000004</v>
      </c>
      <c r="N16" s="35">
        <f t="shared" si="2"/>
        <v>54.64972800000002</v>
      </c>
      <c r="O16" s="36">
        <f t="shared" si="0"/>
        <v>1.7329264799616007</v>
      </c>
      <c r="P16" s="37">
        <f t="shared" si="1"/>
        <v>48.589999999999996</v>
      </c>
    </row>
    <row r="17" spans="1:16" ht="15" customHeight="1">
      <c r="A17" s="32">
        <v>2554</v>
      </c>
      <c r="B17" s="33">
        <v>3.475008</v>
      </c>
      <c r="C17" s="33">
        <v>7.449408</v>
      </c>
      <c r="D17" s="33">
        <v>9.014976000000003</v>
      </c>
      <c r="E17" s="33">
        <v>7.490016000000002</v>
      </c>
      <c r="F17" s="33">
        <v>15.977087999999998</v>
      </c>
      <c r="G17" s="33">
        <v>10.325664000000002</v>
      </c>
      <c r="H17" s="33">
        <v>6.965568000000002</v>
      </c>
      <c r="I17" s="33">
        <v>3.851711999999999</v>
      </c>
      <c r="J17" s="33">
        <v>3.9692159999999994</v>
      </c>
      <c r="K17" s="33">
        <v>4.017600000000001</v>
      </c>
      <c r="L17" s="33">
        <v>3.7584</v>
      </c>
      <c r="M17" s="33">
        <v>4.017600000000001</v>
      </c>
      <c r="N17" s="35">
        <f t="shared" si="2"/>
        <v>80.312256</v>
      </c>
      <c r="O17" s="36">
        <f t="shared" si="0"/>
        <v>2.5466775440832</v>
      </c>
      <c r="P17" s="37">
        <f t="shared" si="1"/>
        <v>48.589999999999996</v>
      </c>
    </row>
    <row r="18" spans="1:16" ht="15" customHeight="1">
      <c r="A18" s="32">
        <v>2555</v>
      </c>
      <c r="B18" s="33">
        <v>2.517696000000002</v>
      </c>
      <c r="C18" s="33">
        <v>4.805567999999999</v>
      </c>
      <c r="D18" s="33">
        <v>4.273344</v>
      </c>
      <c r="E18" s="33">
        <v>5.815583999999998</v>
      </c>
      <c r="F18" s="33">
        <v>7.972128000000001</v>
      </c>
      <c r="G18" s="33">
        <v>10.649664000000003</v>
      </c>
      <c r="H18" s="33">
        <v>6.136127999999999</v>
      </c>
      <c r="I18" s="33">
        <v>3.5216640000000012</v>
      </c>
      <c r="J18" s="33">
        <v>2.477952</v>
      </c>
      <c r="K18" s="33">
        <v>2.0494079999999997</v>
      </c>
      <c r="L18" s="33">
        <v>1.9215360000000006</v>
      </c>
      <c r="M18" s="33">
        <v>1.6830720000000003</v>
      </c>
      <c r="N18" s="35">
        <f t="shared" si="2"/>
        <v>53.82374400000001</v>
      </c>
      <c r="O18" s="36">
        <f t="shared" si="0"/>
        <v>1.7067347751168005</v>
      </c>
      <c r="P18" s="37">
        <f t="shared" si="1"/>
        <v>48.589999999999996</v>
      </c>
    </row>
    <row r="19" spans="1:16" ht="15" customHeight="1">
      <c r="A19" s="32">
        <v>2556</v>
      </c>
      <c r="B19" s="33">
        <v>1.8092160000000002</v>
      </c>
      <c r="C19" s="33">
        <v>2.2515839999999985</v>
      </c>
      <c r="D19" s="33">
        <v>3.0239999999999996</v>
      </c>
      <c r="E19" s="33">
        <v>4.267296000000001</v>
      </c>
      <c r="F19" s="33">
        <v>7.132319999999999</v>
      </c>
      <c r="G19" s="33">
        <v>9.499680000000001</v>
      </c>
      <c r="H19" s="33">
        <v>12.602303999999997</v>
      </c>
      <c r="I19" s="33">
        <v>5.268672000000003</v>
      </c>
      <c r="J19" s="33">
        <v>2.536703999999999</v>
      </c>
      <c r="K19" s="33">
        <v>1.3530240000000004</v>
      </c>
      <c r="L19" s="33">
        <v>1.1266560000000005</v>
      </c>
      <c r="M19" s="33">
        <v>1.2709440000000012</v>
      </c>
      <c r="N19" s="35">
        <f t="shared" si="2"/>
        <v>52.142399999999995</v>
      </c>
      <c r="O19" s="36">
        <f t="shared" si="0"/>
        <v>1.65341986128</v>
      </c>
      <c r="P19" s="37">
        <f t="shared" si="1"/>
        <v>48.589999999999996</v>
      </c>
    </row>
    <row r="20" spans="1:16" ht="15" customHeight="1">
      <c r="A20" s="32">
        <v>2557</v>
      </c>
      <c r="B20" s="33">
        <v>1.01952</v>
      </c>
      <c r="C20" s="33">
        <v>2.2412160000000005</v>
      </c>
      <c r="D20" s="33">
        <v>3.6728640000000006</v>
      </c>
      <c r="E20" s="33">
        <v>6.775488000000003</v>
      </c>
      <c r="F20" s="33">
        <v>7.228224000000001</v>
      </c>
      <c r="G20" s="33">
        <v>7.573823999999999</v>
      </c>
      <c r="H20" s="33">
        <v>4.297536</v>
      </c>
      <c r="I20" s="33">
        <v>3.7687680000000015</v>
      </c>
      <c r="J20" s="33">
        <v>2.4883199999999985</v>
      </c>
      <c r="K20" s="33">
        <v>2.804543999999999</v>
      </c>
      <c r="L20" s="33">
        <v>2.1945599999999987</v>
      </c>
      <c r="M20" s="33">
        <v>2.3500799999999997</v>
      </c>
      <c r="N20" s="35">
        <f t="shared" si="2"/>
        <v>46.414944</v>
      </c>
      <c r="O20" s="36">
        <f t="shared" si="0"/>
        <v>1.4718039497568</v>
      </c>
      <c r="P20" s="37">
        <f t="shared" si="1"/>
        <v>48.589999999999996</v>
      </c>
    </row>
    <row r="21" spans="1:16" ht="15" customHeight="1">
      <c r="A21" s="32">
        <v>2558</v>
      </c>
      <c r="B21" s="33">
        <v>1.14</v>
      </c>
      <c r="C21" s="33">
        <v>1.15</v>
      </c>
      <c r="D21" s="33">
        <v>1.13</v>
      </c>
      <c r="E21" s="33">
        <v>2.28</v>
      </c>
      <c r="F21" s="33">
        <v>4.4</v>
      </c>
      <c r="G21" s="33">
        <v>3</v>
      </c>
      <c r="H21" s="33">
        <v>4.06</v>
      </c>
      <c r="I21" s="33">
        <v>2.98</v>
      </c>
      <c r="J21" s="33">
        <v>1.76</v>
      </c>
      <c r="K21" s="33">
        <v>1.35</v>
      </c>
      <c r="L21" s="33">
        <v>1.8</v>
      </c>
      <c r="M21" s="33">
        <v>1.84</v>
      </c>
      <c r="N21" s="35">
        <f>SUM(B21:M21)</f>
        <v>26.890000000000004</v>
      </c>
      <c r="O21" s="36">
        <f t="shared" si="0"/>
        <v>0.8526738330000001</v>
      </c>
      <c r="P21" s="37">
        <f t="shared" si="1"/>
        <v>48.589999999999996</v>
      </c>
    </row>
    <row r="22" spans="1:16" ht="15" customHeight="1">
      <c r="A22" s="32">
        <v>2559</v>
      </c>
      <c r="B22" s="33">
        <v>0.65</v>
      </c>
      <c r="C22" s="33">
        <v>1.68</v>
      </c>
      <c r="D22" s="33">
        <v>4.74</v>
      </c>
      <c r="E22" s="33">
        <v>5.67</v>
      </c>
      <c r="F22" s="33">
        <v>5.68</v>
      </c>
      <c r="G22" s="33">
        <v>5.82</v>
      </c>
      <c r="H22" s="33">
        <v>2.38</v>
      </c>
      <c r="I22" s="33">
        <v>2.48</v>
      </c>
      <c r="J22" s="33">
        <v>1.02</v>
      </c>
      <c r="K22" s="33">
        <v>1</v>
      </c>
      <c r="L22" s="33">
        <v>0.82</v>
      </c>
      <c r="M22" s="33">
        <v>0.61</v>
      </c>
      <c r="N22" s="35">
        <f>SUM(B22:M22)</f>
        <v>32.550000000000004</v>
      </c>
      <c r="O22" s="36">
        <f t="shared" si="0"/>
        <v>1.032150735</v>
      </c>
      <c r="P22" s="37">
        <f t="shared" si="1"/>
        <v>48.589999999999996</v>
      </c>
    </row>
    <row r="23" spans="1:16" ht="15" customHeight="1">
      <c r="A23" s="32">
        <v>2560</v>
      </c>
      <c r="B23" s="33">
        <v>0.38</v>
      </c>
      <c r="C23" s="33">
        <v>3.29</v>
      </c>
      <c r="D23" s="33">
        <v>2.36</v>
      </c>
      <c r="E23" s="33">
        <v>5.07</v>
      </c>
      <c r="F23" s="33">
        <v>5.83</v>
      </c>
      <c r="G23" s="33">
        <v>8.43</v>
      </c>
      <c r="H23" s="33">
        <v>8.81</v>
      </c>
      <c r="I23" s="33">
        <v>3.59</v>
      </c>
      <c r="J23" s="33">
        <v>2.2</v>
      </c>
      <c r="K23" s="33">
        <v>1.82</v>
      </c>
      <c r="L23" s="33">
        <v>1.45</v>
      </c>
      <c r="M23" s="33">
        <v>1.56</v>
      </c>
      <c r="N23" s="35">
        <f>SUM(B23:M23)</f>
        <v>44.79000000000001</v>
      </c>
      <c r="O23" s="36">
        <f t="shared" si="0"/>
        <v>1.4202774630000004</v>
      </c>
      <c r="P23" s="37">
        <f t="shared" si="1"/>
        <v>48.589999999999996</v>
      </c>
    </row>
    <row r="24" spans="1:16" ht="15" customHeight="1">
      <c r="A24" s="32">
        <v>2561</v>
      </c>
      <c r="B24" s="33">
        <v>1.4</v>
      </c>
      <c r="C24" s="33">
        <v>3.06</v>
      </c>
      <c r="D24" s="33">
        <v>3.18</v>
      </c>
      <c r="E24" s="33">
        <v>3.67</v>
      </c>
      <c r="F24" s="33">
        <v>7.96</v>
      </c>
      <c r="G24" s="33">
        <v>6.06</v>
      </c>
      <c r="H24" s="33">
        <v>5.86</v>
      </c>
      <c r="I24" s="33">
        <v>3.71</v>
      </c>
      <c r="J24" s="33">
        <v>2.65</v>
      </c>
      <c r="K24" s="33">
        <v>2.52</v>
      </c>
      <c r="L24" s="33">
        <v>1.9</v>
      </c>
      <c r="M24" s="33">
        <v>1.64</v>
      </c>
      <c r="N24" s="35">
        <f>SUM(B24:M24)</f>
        <v>43.61</v>
      </c>
      <c r="O24" s="36">
        <f t="shared" si="0"/>
        <v>1.382860017</v>
      </c>
      <c r="P24" s="37">
        <f t="shared" si="1"/>
        <v>48.589999999999996</v>
      </c>
    </row>
    <row r="25" spans="1:16" ht="15" customHeight="1">
      <c r="A25" s="40">
        <v>2562</v>
      </c>
      <c r="B25" s="41">
        <v>0.6</v>
      </c>
      <c r="C25" s="41">
        <v>1.1</v>
      </c>
      <c r="D25" s="41">
        <v>1.2</v>
      </c>
      <c r="E25" s="41">
        <v>1.5</v>
      </c>
      <c r="F25" s="41">
        <v>6.3</v>
      </c>
      <c r="G25" s="41">
        <v>3.7</v>
      </c>
      <c r="H25" s="41">
        <v>2.4</v>
      </c>
      <c r="I25" s="41">
        <v>2</v>
      </c>
      <c r="J25" s="41">
        <v>2.1</v>
      </c>
      <c r="K25" s="41">
        <v>0.9</v>
      </c>
      <c r="L25" s="41">
        <v>0.7</v>
      </c>
      <c r="M25" s="41">
        <v>1.5</v>
      </c>
      <c r="N25" s="42">
        <f>SUM(B25:M25)</f>
        <v>23.999999999999996</v>
      </c>
      <c r="O25" s="43">
        <f t="shared" si="0"/>
        <v>0.7610327999999998</v>
      </c>
      <c r="P25" s="37"/>
    </row>
    <row r="26" spans="1:16" ht="15" customHeight="1">
      <c r="A26" s="32">
        <v>2563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5"/>
      <c r="O26" s="36"/>
      <c r="P26" s="37"/>
    </row>
    <row r="27" spans="1:16" ht="15" customHeight="1">
      <c r="A27" s="32">
        <v>2564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5"/>
      <c r="O27" s="36"/>
      <c r="P27" s="37"/>
    </row>
    <row r="28" spans="1:16" ht="15" customHeight="1">
      <c r="A28" s="32">
        <v>2565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5"/>
      <c r="O28" s="36"/>
      <c r="P28" s="37"/>
    </row>
    <row r="29" spans="1:16" ht="15" customHeight="1">
      <c r="A29" s="32">
        <v>2566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5"/>
      <c r="O29" s="36"/>
      <c r="P29" s="37"/>
    </row>
    <row r="30" spans="1:16" ht="15" customHeight="1">
      <c r="A30" s="32">
        <v>2567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2570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2571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2">
        <v>2573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5"/>
      <c r="O36" s="36"/>
      <c r="P36" s="37"/>
    </row>
    <row r="37" spans="1:16" ht="15" customHeight="1">
      <c r="A37" s="32">
        <v>2574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5"/>
      <c r="O37" s="36"/>
      <c r="P37" s="37"/>
    </row>
    <row r="38" spans="1:16" ht="15" customHeight="1">
      <c r="A38" s="32">
        <v>2575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5"/>
      <c r="O38" s="36"/>
      <c r="P38" s="37"/>
    </row>
    <row r="39" spans="1:16" ht="15" customHeight="1">
      <c r="A39" s="32">
        <v>2576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5"/>
      <c r="O39" s="36"/>
      <c r="P39" s="37"/>
    </row>
    <row r="40" spans="1:16" ht="15" customHeight="1">
      <c r="A40" s="32">
        <v>2577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5"/>
      <c r="O40" s="36"/>
      <c r="P40" s="37"/>
    </row>
    <row r="41" spans="1:16" ht="15" customHeight="1">
      <c r="A41" s="34" t="s">
        <v>19</v>
      </c>
      <c r="B41" s="38">
        <v>3.48</v>
      </c>
      <c r="C41" s="38">
        <v>7.45</v>
      </c>
      <c r="D41" s="38">
        <v>9.01</v>
      </c>
      <c r="E41" s="38">
        <v>12.15</v>
      </c>
      <c r="F41" s="38">
        <v>17.88</v>
      </c>
      <c r="G41" s="38">
        <v>18.39</v>
      </c>
      <c r="H41" s="38">
        <v>14.36</v>
      </c>
      <c r="I41" s="38">
        <v>11.88</v>
      </c>
      <c r="J41" s="38">
        <v>4.3</v>
      </c>
      <c r="K41" s="38">
        <v>4.64</v>
      </c>
      <c r="L41" s="38">
        <v>3.76</v>
      </c>
      <c r="M41" s="38">
        <v>4.02</v>
      </c>
      <c r="N41" s="38">
        <f>MAX(N7:N23)</f>
        <v>87.115392</v>
      </c>
      <c r="O41" s="38">
        <f>MAX(O7:O23)</f>
        <v>2.7624029457024</v>
      </c>
      <c r="P41" s="39"/>
    </row>
    <row r="42" spans="1:16" ht="15" customHeight="1">
      <c r="A42" s="34" t="s">
        <v>16</v>
      </c>
      <c r="B42" s="38">
        <v>1.19</v>
      </c>
      <c r="C42" s="38">
        <v>2.63</v>
      </c>
      <c r="D42" s="38">
        <v>3.16</v>
      </c>
      <c r="E42" s="38">
        <v>4.89</v>
      </c>
      <c r="F42" s="38">
        <v>7.99</v>
      </c>
      <c r="G42" s="38">
        <v>9.79</v>
      </c>
      <c r="H42" s="38">
        <v>6.94</v>
      </c>
      <c r="I42" s="38">
        <v>4.4</v>
      </c>
      <c r="J42" s="38">
        <v>2.58</v>
      </c>
      <c r="K42" s="38">
        <v>2.12</v>
      </c>
      <c r="L42" s="38">
        <v>1.52</v>
      </c>
      <c r="M42" s="38">
        <v>1.38</v>
      </c>
      <c r="N42" s="38">
        <f>SUM(B42:M42)</f>
        <v>48.589999999999996</v>
      </c>
      <c r="O42" s="38">
        <f>AVERAGE(O7:O23)</f>
        <v>1.5508135483622687</v>
      </c>
      <c r="P42" s="39"/>
    </row>
    <row r="43" spans="1:16" ht="15" customHeight="1">
      <c r="A43" s="34" t="s">
        <v>20</v>
      </c>
      <c r="B43" s="38">
        <v>0.13</v>
      </c>
      <c r="C43" s="38">
        <v>0.34</v>
      </c>
      <c r="D43" s="38">
        <v>0.34</v>
      </c>
      <c r="E43" s="38">
        <v>1.21</v>
      </c>
      <c r="F43" s="38">
        <v>3.39</v>
      </c>
      <c r="G43" s="38">
        <v>3</v>
      </c>
      <c r="H43" s="38">
        <v>2.38</v>
      </c>
      <c r="I43" s="38">
        <v>1.38</v>
      </c>
      <c r="J43" s="38">
        <v>0.84</v>
      </c>
      <c r="K43" s="38">
        <v>0.65</v>
      </c>
      <c r="L43" s="38">
        <v>0.36</v>
      </c>
      <c r="M43" s="38">
        <v>0.22</v>
      </c>
      <c r="N43" s="38">
        <f>MIN(N7:N23)</f>
        <v>26.890000000000004</v>
      </c>
      <c r="O43" s="38">
        <f>MIN(O7:O23)</f>
        <v>0.8526738330000001</v>
      </c>
      <c r="P43" s="39"/>
    </row>
    <row r="44" spans="1:15" ht="21" customHeigh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24.75" customHeight="1">
      <c r="A52" s="26"/>
      <c r="B52" s="27"/>
      <c r="C52" s="28"/>
      <c r="D52" s="25"/>
      <c r="E52" s="27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/>
    <row r="73" ht="18" customHeight="1"/>
    <row r="74" ht="18" customHeight="1"/>
    <row r="75" ht="18" customHeight="1"/>
    <row r="76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2016-07-11T03:24:38Z</cp:lastPrinted>
  <dcterms:created xsi:type="dcterms:W3CDTF">1994-01-31T08:04:27Z</dcterms:created>
  <dcterms:modified xsi:type="dcterms:W3CDTF">2020-04-23T03:02:53Z</dcterms:modified>
  <cp:category/>
  <cp:version/>
  <cp:contentType/>
  <cp:contentStatus/>
</cp:coreProperties>
</file>