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<sst xmlns="http://schemas.openxmlformats.org/spreadsheetml/2006/main" count="29" uniqueCount="24">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</sst>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75"/>
          <c:w val="0.871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'P.79-H.05'!$N$7:$N$24</c:f>
              <c:numCache>
                <c:ptCount val="18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26.89459199999998</c:v>
                </c:pt>
                <c:pt idx="15">
                  <c:v>32.556384</c:v>
                </c:pt>
                <c:pt idx="16">
                  <c:v>44.79000000000001</c:v>
                </c:pt>
                <c:pt idx="17">
                  <c:v>21.599999999999998</c:v>
                </c:pt>
              </c:numCache>
            </c:numRef>
          </c:val>
        </c:ser>
        <c:gapWidth val="100"/>
        <c:axId val="42297972"/>
        <c:axId val="45137429"/>
      </c:barChart>
      <c:lineChart>
        <c:grouping val="standard"/>
        <c:varyColors val="0"/>
        <c:ser>
          <c:idx val="1"/>
          <c:order val="1"/>
          <c:tx>
            <c:v>ค่าเฉลี่ย 48.9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'P.79-H.05'!$A$7:$A$23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'P.79-H.05'!$P$7:$P$23</c:f>
              <c:numCache>
                <c:ptCount val="17"/>
                <c:pt idx="0">
                  <c:v>48.9072435764706</c:v>
                </c:pt>
                <c:pt idx="1">
                  <c:v>48.9072435764706</c:v>
                </c:pt>
                <c:pt idx="2">
                  <c:v>48.9072435764706</c:v>
                </c:pt>
                <c:pt idx="3">
                  <c:v>48.9072435764706</c:v>
                </c:pt>
                <c:pt idx="4">
                  <c:v>48.9072435764706</c:v>
                </c:pt>
                <c:pt idx="5">
                  <c:v>48.9072435764706</c:v>
                </c:pt>
                <c:pt idx="6">
                  <c:v>48.9072435764706</c:v>
                </c:pt>
                <c:pt idx="7">
                  <c:v>48.9072435764706</c:v>
                </c:pt>
                <c:pt idx="8">
                  <c:v>48.9072435764706</c:v>
                </c:pt>
                <c:pt idx="9">
                  <c:v>48.9072435764706</c:v>
                </c:pt>
                <c:pt idx="10">
                  <c:v>48.9072435764706</c:v>
                </c:pt>
                <c:pt idx="11">
                  <c:v>48.9072435764706</c:v>
                </c:pt>
                <c:pt idx="12">
                  <c:v>48.9072435764706</c:v>
                </c:pt>
                <c:pt idx="13">
                  <c:v>48.9072435764706</c:v>
                </c:pt>
                <c:pt idx="14">
                  <c:v>48.9072435764706</c:v>
                </c:pt>
                <c:pt idx="15">
                  <c:v>48.9072435764706</c:v>
                </c:pt>
                <c:pt idx="16">
                  <c:v>48.9072435764706</c:v>
                </c:pt>
              </c:numCache>
            </c:numRef>
          </c:val>
          <c:smooth val="0"/>
        </c:ser>
        <c:axId val="42297972"/>
        <c:axId val="45137429"/>
      </c:line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137429"/>
        <c:crossesAt val="0"/>
        <c:auto val="1"/>
        <c:lblOffset val="100"/>
        <c:tickLblSkip val="1"/>
        <c:noMultiLvlLbl val="0"/>
      </c:catAx>
      <c:valAx>
        <c:axId val="4513742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972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0">
      <selection activeCell="V25" sqref="V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 aca="true" t="shared" si="0" ref="O7:O24">+N7*0.0317097</f>
        <v>2.1151955385</v>
      </c>
      <c r="P7" s="37">
        <f aca="true" t="shared" si="1" ref="P7:P23">$N$49</f>
        <v>48.9072435764706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2" ref="N8:N20">SUM(B8:M8)</f>
        <v>53.05</v>
      </c>
      <c r="O8" s="36">
        <f t="shared" si="0"/>
        <v>1.682199585</v>
      </c>
      <c r="P8" s="37">
        <f t="shared" si="1"/>
        <v>48.9072435764706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2"/>
        <v>29.404000000000003</v>
      </c>
      <c r="O9" s="36">
        <f t="shared" si="0"/>
        <v>0.9323920188000001</v>
      </c>
      <c r="P9" s="37">
        <f t="shared" si="1"/>
        <v>48.9072435764706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2"/>
        <v>41.39</v>
      </c>
      <c r="O10" s="36">
        <f t="shared" si="0"/>
        <v>1.312464483</v>
      </c>
      <c r="P10" s="37">
        <f t="shared" si="1"/>
        <v>48.9072435764706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2"/>
        <v>87.115392</v>
      </c>
      <c r="O11" s="36">
        <f t="shared" si="0"/>
        <v>2.7624029457024</v>
      </c>
      <c r="P11" s="37">
        <f t="shared" si="1"/>
        <v>48.9072435764706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2"/>
        <v>44.37504000000003</v>
      </c>
      <c r="O12" s="36">
        <f t="shared" si="0"/>
        <v>1.4071192058880009</v>
      </c>
      <c r="P12" s="37">
        <f t="shared" si="1"/>
        <v>48.9072435764706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2"/>
        <v>32.817484799999995</v>
      </c>
      <c r="O13" s="36">
        <f t="shared" si="0"/>
        <v>1.04063259776256</v>
      </c>
      <c r="P13" s="37">
        <f t="shared" si="1"/>
        <v>48.9072435764706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2"/>
        <v>51.938496</v>
      </c>
      <c r="O14" s="36">
        <f t="shared" si="0"/>
        <v>1.6469541266112</v>
      </c>
      <c r="P14" s="37">
        <f t="shared" si="1"/>
        <v>48.9072435764706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2"/>
        <v>33.04368</v>
      </c>
      <c r="O15" s="36">
        <f t="shared" si="0"/>
        <v>1.0478051796960002</v>
      </c>
      <c r="P15" s="37">
        <f t="shared" si="1"/>
        <v>48.9072435764706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2"/>
        <v>54.64972800000002</v>
      </c>
      <c r="O16" s="36">
        <f t="shared" si="0"/>
        <v>1.7329264799616007</v>
      </c>
      <c r="P16" s="37">
        <f t="shared" si="1"/>
        <v>48.9072435764706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2"/>
        <v>80.312256</v>
      </c>
      <c r="O17" s="36">
        <f t="shared" si="0"/>
        <v>2.5466775440832</v>
      </c>
      <c r="P17" s="37">
        <f t="shared" si="1"/>
        <v>48.9072435764706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2"/>
        <v>53.82374400000001</v>
      </c>
      <c r="O18" s="36">
        <f t="shared" si="0"/>
        <v>1.7067347751168005</v>
      </c>
      <c r="P18" s="37">
        <f t="shared" si="1"/>
        <v>48.9072435764706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2"/>
        <v>52.142399999999995</v>
      </c>
      <c r="O19" s="36">
        <f t="shared" si="0"/>
        <v>1.65341986128</v>
      </c>
      <c r="P19" s="37">
        <f t="shared" si="1"/>
        <v>48.9072435764706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2"/>
        <v>46.414944</v>
      </c>
      <c r="O20" s="36">
        <f t="shared" si="0"/>
        <v>1.4718039497568</v>
      </c>
      <c r="P20" s="37">
        <f t="shared" si="1"/>
        <v>48.9072435764706</v>
      </c>
    </row>
    <row r="21" spans="1:16" ht="15" customHeight="1">
      <c r="A21" s="32">
        <v>2558</v>
      </c>
      <c r="B21" s="33">
        <v>1.1352959999999996</v>
      </c>
      <c r="C21" s="33">
        <v>1.1508479999999999</v>
      </c>
      <c r="D21" s="33">
        <v>1.1292480000000003</v>
      </c>
      <c r="E21" s="33">
        <v>2.283552</v>
      </c>
      <c r="F21" s="33">
        <v>4.402944</v>
      </c>
      <c r="G21" s="33">
        <v>2.995488000000001</v>
      </c>
      <c r="H21" s="33">
        <v>4.0607999999999995</v>
      </c>
      <c r="I21" s="33">
        <v>2.984255999999999</v>
      </c>
      <c r="J21" s="33">
        <v>1.7573759999999998</v>
      </c>
      <c r="K21" s="33">
        <v>1.3512960000000003</v>
      </c>
      <c r="L21" s="33">
        <v>1.80143999999998</v>
      </c>
      <c r="M21" s="33">
        <v>1.8420480000000001</v>
      </c>
      <c r="N21" s="35">
        <f>SUM(B21:M21)</f>
        <v>26.89459199999998</v>
      </c>
      <c r="O21" s="36">
        <f t="shared" si="0"/>
        <v>0.8528194439423994</v>
      </c>
      <c r="P21" s="37">
        <f t="shared" si="1"/>
        <v>48.9072435764706</v>
      </c>
    </row>
    <row r="22" spans="1:16" ht="15" customHeight="1">
      <c r="A22" s="32">
        <v>2559</v>
      </c>
      <c r="B22" s="33">
        <v>0.653184</v>
      </c>
      <c r="C22" s="33">
        <v>1.677888000000001</v>
      </c>
      <c r="D22" s="33">
        <v>4.741632000000001</v>
      </c>
      <c r="E22" s="33">
        <v>5.672160000000001</v>
      </c>
      <c r="F22" s="33">
        <v>5.6808000000000005</v>
      </c>
      <c r="G22" s="33">
        <v>5.815584000000001</v>
      </c>
      <c r="H22" s="33">
        <v>2.3846400000000005</v>
      </c>
      <c r="I22" s="33">
        <v>2.481408</v>
      </c>
      <c r="J22" s="33">
        <v>1.0151999999999994</v>
      </c>
      <c r="K22" s="33">
        <v>1.003968</v>
      </c>
      <c r="L22" s="33">
        <v>0.8225279999999998</v>
      </c>
      <c r="M22" s="33">
        <v>0.6073919999999999</v>
      </c>
      <c r="N22" s="35">
        <f>SUM(B22:M22)</f>
        <v>32.556384</v>
      </c>
      <c r="O22" s="36">
        <f t="shared" si="0"/>
        <v>1.0323531697248</v>
      </c>
      <c r="P22" s="37">
        <f t="shared" si="1"/>
        <v>48.9072435764706</v>
      </c>
    </row>
    <row r="23" spans="1:16" ht="15" customHeight="1">
      <c r="A23" s="40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>SUM(B23:M23)</f>
        <v>44.79000000000001</v>
      </c>
      <c r="O23" s="36">
        <f t="shared" si="0"/>
        <v>1.4202774630000004</v>
      </c>
      <c r="P23" s="37">
        <f t="shared" si="1"/>
        <v>48.9072435764706</v>
      </c>
    </row>
    <row r="24" spans="1:16" ht="15" customHeight="1">
      <c r="A24" s="40">
        <v>2561</v>
      </c>
      <c r="B24" s="41">
        <v>0.6</v>
      </c>
      <c r="C24" s="41">
        <v>1.6</v>
      </c>
      <c r="D24" s="41">
        <v>1.6</v>
      </c>
      <c r="E24" s="41">
        <v>1.8</v>
      </c>
      <c r="F24" s="41">
        <v>3.8</v>
      </c>
      <c r="G24" s="41">
        <v>3.3</v>
      </c>
      <c r="H24" s="41">
        <v>2.8</v>
      </c>
      <c r="I24" s="41">
        <v>2</v>
      </c>
      <c r="J24" s="41">
        <v>1.2</v>
      </c>
      <c r="K24" s="41">
        <v>1.2</v>
      </c>
      <c r="L24" s="41">
        <v>0.9</v>
      </c>
      <c r="M24" s="41">
        <v>0.8</v>
      </c>
      <c r="N24" s="42">
        <f>SUM(B24:M24)</f>
        <v>21.599999999999998</v>
      </c>
      <c r="O24" s="43">
        <f t="shared" si="0"/>
        <v>0.68492952</v>
      </c>
      <c r="P24" s="37"/>
    </row>
    <row r="25" spans="1:16" ht="15" customHeight="1">
      <c r="A25" s="32">
        <v>2562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6"/>
      <c r="P25" s="37"/>
    </row>
    <row r="26" spans="1:16" ht="15" customHeight="1">
      <c r="A26" s="32">
        <v>2563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2580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2581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4" t="s">
        <v>19</v>
      </c>
      <c r="B48" s="38">
        <f>MAX(B7:B23)</f>
        <v>3.475008</v>
      </c>
      <c r="C48" s="38">
        <f aca="true" t="shared" si="3" ref="C48:O48">MAX(C7:C23)</f>
        <v>7.449408</v>
      </c>
      <c r="D48" s="38">
        <f t="shared" si="3"/>
        <v>9.014976000000003</v>
      </c>
      <c r="E48" s="38">
        <f t="shared" si="3"/>
        <v>12.146111999999999</v>
      </c>
      <c r="F48" s="38">
        <f t="shared" si="3"/>
        <v>17.875296</v>
      </c>
      <c r="G48" s="38">
        <f t="shared" si="3"/>
        <v>18.385056000000002</v>
      </c>
      <c r="H48" s="38">
        <f t="shared" si="3"/>
        <v>14.360543999999999</v>
      </c>
      <c r="I48" s="38">
        <f t="shared" si="3"/>
        <v>11.88</v>
      </c>
      <c r="J48" s="38">
        <f t="shared" si="3"/>
        <v>4.299263999999999</v>
      </c>
      <c r="K48" s="38">
        <f t="shared" si="3"/>
        <v>4.6414079999999975</v>
      </c>
      <c r="L48" s="38">
        <f t="shared" si="3"/>
        <v>3.7584</v>
      </c>
      <c r="M48" s="38">
        <f t="shared" si="3"/>
        <v>4.017600000000001</v>
      </c>
      <c r="N48" s="38">
        <f t="shared" si="3"/>
        <v>87.115392</v>
      </c>
      <c r="O48" s="38">
        <f t="shared" si="3"/>
        <v>2.7624029457024</v>
      </c>
      <c r="P48" s="39"/>
    </row>
    <row r="49" spans="1:16" ht="15" customHeight="1">
      <c r="A49" s="34" t="s">
        <v>16</v>
      </c>
      <c r="B49" s="38">
        <f>AVERAGE(B7:B23)</f>
        <v>1.1763411764705882</v>
      </c>
      <c r="C49" s="38">
        <f aca="true" t="shared" si="4" ref="C49:O49">AVERAGE(C7:C23)</f>
        <v>2.610233882352942</v>
      </c>
      <c r="D49" s="38">
        <f t="shared" si="4"/>
        <v>3.161705882352942</v>
      </c>
      <c r="E49" s="38">
        <f t="shared" si="4"/>
        <v>4.966643011764707</v>
      </c>
      <c r="F49" s="38">
        <f t="shared" si="4"/>
        <v>7.994846588235293</v>
      </c>
      <c r="G49" s="38">
        <f t="shared" si="4"/>
        <v>10.011117647058825</v>
      </c>
      <c r="H49" s="38">
        <f t="shared" si="4"/>
        <v>7.006900235294118</v>
      </c>
      <c r="I49" s="38">
        <f t="shared" si="4"/>
        <v>4.438781647058825</v>
      </c>
      <c r="J49" s="38">
        <f t="shared" si="4"/>
        <v>2.574968</v>
      </c>
      <c r="K49" s="38">
        <f t="shared" si="4"/>
        <v>2.0989491764705885</v>
      </c>
      <c r="L49" s="38">
        <f t="shared" si="4"/>
        <v>1.4996918588235286</v>
      </c>
      <c r="M49" s="38">
        <f t="shared" si="4"/>
        <v>1.3670644705882353</v>
      </c>
      <c r="N49" s="38">
        <f>SUM(B49:M49)</f>
        <v>48.9072435764706</v>
      </c>
      <c r="O49" s="38">
        <f t="shared" si="4"/>
        <v>1.5508340216368095</v>
      </c>
      <c r="P49" s="39"/>
    </row>
    <row r="50" spans="1:16" ht="15" customHeight="1">
      <c r="A50" s="34" t="s">
        <v>20</v>
      </c>
      <c r="B50" s="38">
        <f>MIN(B7:B23)</f>
        <v>0.1347840000000001</v>
      </c>
      <c r="C50" s="38">
        <f aca="true" t="shared" si="5" ref="C50:O50">MIN(C7:C23)</f>
        <v>0.33696000000000004</v>
      </c>
      <c r="D50" s="38">
        <f t="shared" si="5"/>
        <v>0.33609599999999995</v>
      </c>
      <c r="E50" s="38">
        <f t="shared" si="5"/>
        <v>1.2139199999999999</v>
      </c>
      <c r="F50" s="38">
        <f t="shared" si="5"/>
        <v>3.3886080000000014</v>
      </c>
      <c r="G50" s="38">
        <f t="shared" si="5"/>
        <v>2.995488000000001</v>
      </c>
      <c r="H50" s="38">
        <f t="shared" si="5"/>
        <v>2.3846400000000005</v>
      </c>
      <c r="I50" s="38">
        <f t="shared" si="5"/>
        <v>1.379</v>
      </c>
      <c r="J50" s="38">
        <f t="shared" si="5"/>
        <v>0.838</v>
      </c>
      <c r="K50" s="38">
        <f t="shared" si="5"/>
        <v>0.645</v>
      </c>
      <c r="L50" s="38">
        <f t="shared" si="5"/>
        <v>0.36115199999999986</v>
      </c>
      <c r="M50" s="38">
        <f t="shared" si="5"/>
        <v>0.219</v>
      </c>
      <c r="N50" s="38">
        <f t="shared" si="5"/>
        <v>26.89459199999998</v>
      </c>
      <c r="O50" s="38">
        <f t="shared" si="5"/>
        <v>0.8528194439423994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2016-07-11T03:24:38Z</cp:lastPrinted>
  <dcterms:created xsi:type="dcterms:W3CDTF">1994-01-31T08:04:27Z</dcterms:created>
  <dcterms:modified xsi:type="dcterms:W3CDTF">2019-04-18T03:43:27Z</dcterms:modified>
  <cp:category/>
  <cp:version/>
  <cp:contentType/>
  <cp:contentStatus/>
</cp:coreProperties>
</file>