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9" sheetId="1" r:id="rId1"/>
    <sheet name="ปริมาณน้ำสูงสุด" sheetId="2" r:id="rId2"/>
    <sheet name="Data P.79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<sst xmlns="http://schemas.openxmlformats.org/spreadsheetml/2006/main" count="41" uniqueCount="21">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</sst>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0.000"/>
    <numFmt numFmtId="194" formatCode="d\ \ด\ด\ด"/>
    <numFmt numFmtId="195" formatCode="bbbb"/>
    <numFmt numFmtId="196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u val="single"/>
      <sz val="14"/>
      <name val="Angsana New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24" fillId="0" borderId="0" xfId="46" applyFont="1">
      <alignment/>
      <protection/>
    </xf>
    <xf numFmtId="194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4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4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4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4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4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4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4" fontId="26" fillId="0" borderId="0" xfId="46" applyNumberFormat="1" applyFont="1" applyAlignment="1">
      <alignment horizontal="center"/>
      <protection/>
    </xf>
    <xf numFmtId="195" fontId="24" fillId="0" borderId="0" xfId="46" applyNumberFormat="1" applyFont="1" applyFill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4" fontId="27" fillId="0" borderId="0" xfId="46" applyNumberFormat="1" applyFont="1" applyAlignment="1">
      <alignment horizontal="center"/>
      <protection/>
    </xf>
    <xf numFmtId="193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4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4" fontId="28" fillId="0" borderId="12" xfId="46" applyNumberFormat="1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4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4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4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4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4" fontId="28" fillId="0" borderId="16" xfId="46" applyNumberFormat="1" applyFont="1" applyBorder="1" applyAlignment="1">
      <alignment horizontal="right"/>
      <protection/>
    </xf>
    <xf numFmtId="194" fontId="28" fillId="0" borderId="16" xfId="46" applyNumberFormat="1" applyFont="1" applyBorder="1" applyAlignment="1">
      <alignment horizontal="center"/>
      <protection/>
    </xf>
    <xf numFmtId="194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18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4" fillId="0" borderId="15" xfId="46" applyFont="1" applyBorder="1">
      <alignment/>
      <protection/>
    </xf>
    <xf numFmtId="2" fontId="24" fillId="0" borderId="24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>
      <alignment/>
      <protection/>
    </xf>
    <xf numFmtId="2" fontId="24" fillId="0" borderId="24" xfId="46" applyNumberFormat="1" applyFont="1" applyBorder="1">
      <alignment/>
      <protection/>
    </xf>
    <xf numFmtId="2" fontId="24" fillId="0" borderId="24" xfId="46" applyNumberFormat="1" applyFont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0" xfId="46" applyNumberFormat="1" applyFont="1" applyFill="1" applyBorder="1">
      <alignment/>
      <protection/>
    </xf>
    <xf numFmtId="2" fontId="24" fillId="0" borderId="19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191" fontId="0" fillId="0" borderId="0" xfId="46" applyNumberFormat="1">
      <alignment/>
      <protection/>
    </xf>
    <xf numFmtId="2" fontId="29" fillId="0" borderId="0" xfId="46" applyNumberFormat="1" applyFont="1">
      <alignment/>
      <protection/>
    </xf>
    <xf numFmtId="2" fontId="30" fillId="0" borderId="24" xfId="46" applyNumberFormat="1" applyFont="1" applyBorder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6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194" fontId="0" fillId="0" borderId="27" xfId="46" applyNumberFormat="1" applyBorder="1" applyAlignment="1">
      <alignment horizontal="center"/>
      <protection/>
    </xf>
    <xf numFmtId="194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center"/>
      <protection/>
    </xf>
    <xf numFmtId="194" fontId="0" fillId="0" borderId="26" xfId="46" applyNumberFormat="1" applyBorder="1">
      <alignment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4" fontId="0" fillId="0" borderId="30" xfId="46" applyNumberFormat="1" applyBorder="1">
      <alignment/>
      <protection/>
    </xf>
    <xf numFmtId="16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  <xf numFmtId="194" fontId="0" fillId="0" borderId="0" xfId="46" applyNumberFormat="1">
      <alignment/>
      <protection/>
    </xf>
    <xf numFmtId="16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สถิตืระดับน้ำสูงสุด - ต่ำสุดรายปี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975"/>
          <c:w val="0.8102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P.79'!$R$9:$R$25</c:f>
              <c:numCache>
                <c:ptCount val="17"/>
                <c:pt idx="0">
                  <c:v>4.7</c:v>
                </c:pt>
                <c:pt idx="1">
                  <c:v>1.92</c:v>
                </c:pt>
                <c:pt idx="2">
                  <c:v>1.9</c:v>
                </c:pt>
                <c:pt idx="3">
                  <c:v>2.7</c:v>
                </c:pt>
                <c:pt idx="4">
                  <c:v>2.78</c:v>
                </c:pt>
                <c:pt idx="5">
                  <c:v>1.75</c:v>
                </c:pt>
                <c:pt idx="6">
                  <c:v>0.7799999999999727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</c:v>
                </c:pt>
                <c:pt idx="15">
                  <c:v>1.259999999999991</c:v>
                </c:pt>
                <c:pt idx="16">
                  <c:v>1.599999999999966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P.79'!$U$9:$U$25</c:f>
              <c:numCache>
                <c:ptCount val="17"/>
                <c:pt idx="0">
                  <c:v>0.38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0.37</c:v>
                </c:pt>
                <c:pt idx="5">
                  <c:v>0.17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0.3199999999999932</c:v>
                </c:pt>
                <c:pt idx="11">
                  <c:v>0.4300000000000068</c:v>
                </c:pt>
                <c:pt idx="12">
                  <c:v>0.3499999999999659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0.2400000000000091</c:v>
                </c:pt>
              </c:numCache>
            </c:numRef>
          </c:val>
        </c:ser>
        <c:overlap val="100"/>
        <c:gapWidth val="50"/>
        <c:axId val="24775976"/>
        <c:axId val="21657193"/>
      </c:barChart>
      <c:catAx>
        <c:axId val="24775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657193"/>
        <c:crosses val="autoZero"/>
        <c:auto val="1"/>
        <c:lblOffset val="100"/>
        <c:tickLblSkip val="1"/>
        <c:noMultiLvlLbl val="0"/>
      </c:catAx>
      <c:valAx>
        <c:axId val="2165719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7759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"/>
          <c:w val="0.809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P.79'!$A$9:$A$24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'Data P.79'!$C$9:$C$24</c:f>
              <c:numCache>
                <c:ptCount val="16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</c:numCache>
            </c:numRef>
          </c:val>
        </c:ser>
        <c:gapWidth val="50"/>
        <c:axId val="60697010"/>
        <c:axId val="9402179"/>
      </c:barChart>
      <c:catAx>
        <c:axId val="6069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402179"/>
        <c:crosses val="autoZero"/>
        <c:auto val="1"/>
        <c:lblOffset val="100"/>
        <c:tickLblSkip val="1"/>
        <c:noMultiLvlLbl val="0"/>
      </c:catAx>
      <c:valAx>
        <c:axId val="940217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69701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workbookViewId="0" topLeftCell="A15">
      <selection activeCell="Y25" sqref="Y25"/>
    </sheetView>
  </sheetViews>
  <sheetFormatPr defaultColWidth="9.33203125" defaultRowHeight="21"/>
  <cols>
    <col min="1" max="1" width="4.83203125" style="5" customWidth="1"/>
    <col min="2" max="2" width="6.83203125" style="49" customWidth="1"/>
    <col min="3" max="3" width="7.83203125" style="49" customWidth="1"/>
    <col min="4" max="4" width="7.66015625" style="104" customWidth="1"/>
    <col min="5" max="5" width="6.83203125" style="5" customWidth="1"/>
    <col min="6" max="6" width="7.83203125" style="49" customWidth="1"/>
    <col min="7" max="7" width="7.66015625" style="104" customWidth="1"/>
    <col min="8" max="8" width="6.83203125" style="49" customWidth="1"/>
    <col min="9" max="9" width="7.83203125" style="49" customWidth="1"/>
    <col min="10" max="10" width="7.66015625" style="104" customWidth="1"/>
    <col min="11" max="11" width="6.83203125" style="49" customWidth="1"/>
    <col min="12" max="12" width="7.83203125" style="49" customWidth="1"/>
    <col min="13" max="13" width="7.66015625" style="104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ht="21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AP8" s="20"/>
      <c r="AQ8" s="21"/>
    </row>
    <row r="9" spans="1:43" ht="18" customHeight="1">
      <c r="A9" s="56">
        <v>2544</v>
      </c>
      <c r="B9" s="57">
        <f aca="true" t="shared" si="0" ref="B9:B14">$R$4+R9</f>
        <v>447</v>
      </c>
      <c r="C9" s="58">
        <v>274</v>
      </c>
      <c r="D9" s="59">
        <v>37480</v>
      </c>
      <c r="E9" s="60">
        <f aca="true" t="shared" si="1" ref="E9:E14">$R$4+S9</f>
        <v>444.79</v>
      </c>
      <c r="F9" s="61">
        <v>41.15</v>
      </c>
      <c r="G9" s="62">
        <v>37480</v>
      </c>
      <c r="H9" s="63">
        <f aca="true" t="shared" si="2" ref="H9:H14">$R$4+U9</f>
        <v>442.68</v>
      </c>
      <c r="I9" s="64">
        <v>0.208</v>
      </c>
      <c r="J9" s="62">
        <v>37375</v>
      </c>
      <c r="K9" s="63">
        <f aca="true" t="shared" si="3" ref="K9:K14">$R$4+V9</f>
        <v>442.68</v>
      </c>
      <c r="L9" s="64">
        <v>0.21</v>
      </c>
      <c r="M9" s="62">
        <v>37321</v>
      </c>
      <c r="N9" s="65">
        <v>66.181</v>
      </c>
      <c r="O9" s="66">
        <v>2.1</v>
      </c>
      <c r="P9" s="1"/>
      <c r="R9" s="67">
        <v>4.7</v>
      </c>
      <c r="S9" s="49">
        <v>2.49</v>
      </c>
      <c r="U9" s="49">
        <v>0.38</v>
      </c>
      <c r="V9" s="49">
        <v>0.38</v>
      </c>
      <c r="AP9" s="20"/>
      <c r="AQ9" s="21"/>
    </row>
    <row r="10" spans="1:43" ht="18" customHeight="1">
      <c r="A10" s="68">
        <v>2545</v>
      </c>
      <c r="B10" s="69">
        <f t="shared" si="0"/>
        <v>444.22</v>
      </c>
      <c r="C10" s="70">
        <v>34</v>
      </c>
      <c r="D10" s="71">
        <v>37505</v>
      </c>
      <c r="E10" s="72">
        <f t="shared" si="1"/>
        <v>443.7</v>
      </c>
      <c r="F10" s="70">
        <v>16.2</v>
      </c>
      <c r="G10" s="71">
        <v>37562</v>
      </c>
      <c r="H10" s="73">
        <f t="shared" si="2"/>
        <v>442.63</v>
      </c>
      <c r="I10" s="74">
        <v>0.152</v>
      </c>
      <c r="J10" s="71">
        <v>37374</v>
      </c>
      <c r="K10" s="73">
        <f t="shared" si="3"/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49">
        <v>1.92</v>
      </c>
      <c r="S10" s="49">
        <v>1.4</v>
      </c>
      <c r="U10" s="49">
        <v>0.33</v>
      </c>
      <c r="V10" s="49">
        <v>0.33</v>
      </c>
      <c r="AP10" s="20"/>
      <c r="AQ10" s="21"/>
    </row>
    <row r="11" spans="1:43" ht="18" customHeight="1">
      <c r="A11" s="68">
        <v>2546</v>
      </c>
      <c r="B11" s="69">
        <f t="shared" si="0"/>
        <v>444.2</v>
      </c>
      <c r="C11" s="70">
        <v>33</v>
      </c>
      <c r="D11" s="71">
        <v>38238</v>
      </c>
      <c r="E11" s="72">
        <f t="shared" si="1"/>
        <v>443.76</v>
      </c>
      <c r="F11" s="70">
        <v>18.4</v>
      </c>
      <c r="G11" s="77" t="s">
        <v>19</v>
      </c>
      <c r="H11" s="73">
        <f t="shared" si="2"/>
        <v>442.6</v>
      </c>
      <c r="I11" s="70">
        <v>0.06</v>
      </c>
      <c r="J11" s="71">
        <v>38061</v>
      </c>
      <c r="K11" s="73">
        <f t="shared" si="3"/>
        <v>442.6</v>
      </c>
      <c r="L11" s="70">
        <v>0.06</v>
      </c>
      <c r="M11" s="71">
        <v>38061</v>
      </c>
      <c r="N11" s="75">
        <v>29.405</v>
      </c>
      <c r="O11" s="76">
        <v>0.93</v>
      </c>
      <c r="P11" s="1"/>
      <c r="R11" s="49">
        <v>1.9</v>
      </c>
      <c r="S11" s="49">
        <v>1.46</v>
      </c>
      <c r="U11" s="49">
        <v>0.3</v>
      </c>
      <c r="V11" s="49">
        <v>0.3</v>
      </c>
      <c r="AP11" s="20"/>
      <c r="AQ11" s="21"/>
    </row>
    <row r="12" spans="1:43" ht="18" customHeight="1">
      <c r="A12" s="68">
        <v>2547</v>
      </c>
      <c r="B12" s="69">
        <f t="shared" si="0"/>
        <v>445</v>
      </c>
      <c r="C12" s="70">
        <v>67.8</v>
      </c>
      <c r="D12" s="71">
        <v>38194</v>
      </c>
      <c r="E12" s="72">
        <f t="shared" si="1"/>
        <v>443.69</v>
      </c>
      <c r="F12" s="70">
        <v>14.94</v>
      </c>
      <c r="G12" s="71">
        <v>38246</v>
      </c>
      <c r="H12" s="73">
        <f t="shared" si="2"/>
        <v>442.57</v>
      </c>
      <c r="I12" s="70">
        <v>0.08</v>
      </c>
      <c r="J12" s="71">
        <v>38102</v>
      </c>
      <c r="K12" s="73">
        <f t="shared" si="3"/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49">
        <v>2.7</v>
      </c>
      <c r="S12" s="49">
        <v>1.39</v>
      </c>
      <c r="U12" s="49">
        <v>0.27</v>
      </c>
      <c r="V12" s="49">
        <v>0.27</v>
      </c>
      <c r="AP12" s="20"/>
      <c r="AQ12" s="78"/>
    </row>
    <row r="13" spans="1:22" ht="18" customHeight="1">
      <c r="A13" s="68">
        <v>2548</v>
      </c>
      <c r="B13" s="69">
        <f t="shared" si="0"/>
        <v>445.08</v>
      </c>
      <c r="C13" s="70">
        <v>63.8</v>
      </c>
      <c r="D13" s="71">
        <v>38553</v>
      </c>
      <c r="E13" s="72">
        <f t="shared" si="1"/>
        <v>443.97</v>
      </c>
      <c r="F13" s="70">
        <v>25.83</v>
      </c>
      <c r="G13" s="71">
        <v>38577</v>
      </c>
      <c r="H13" s="73">
        <f t="shared" si="2"/>
        <v>442.67</v>
      </c>
      <c r="I13" s="74">
        <v>1.96</v>
      </c>
      <c r="J13" s="71">
        <v>38443</v>
      </c>
      <c r="K13" s="73">
        <f t="shared" si="3"/>
        <v>442.67</v>
      </c>
      <c r="L13" s="74">
        <v>1.96</v>
      </c>
      <c r="M13" s="71">
        <v>38443</v>
      </c>
      <c r="N13" s="75">
        <v>157.504</v>
      </c>
      <c r="O13" s="79">
        <f aca="true" t="shared" si="4" ref="O13:O24">+N13*0.0317097</f>
        <v>4.9944045888</v>
      </c>
      <c r="P13" s="1"/>
      <c r="R13" s="49">
        <v>2.78</v>
      </c>
      <c r="S13" s="49">
        <v>1.67</v>
      </c>
      <c r="U13" s="49">
        <v>0.37</v>
      </c>
      <c r="V13" s="49">
        <v>0.37</v>
      </c>
    </row>
    <row r="14" spans="1:22" ht="18" customHeight="1">
      <c r="A14" s="68">
        <v>2549</v>
      </c>
      <c r="B14" s="69">
        <f t="shared" si="0"/>
        <v>444.05</v>
      </c>
      <c r="C14" s="70">
        <v>27.64</v>
      </c>
      <c r="D14" s="71">
        <v>38981</v>
      </c>
      <c r="E14" s="72">
        <f t="shared" si="1"/>
        <v>443.41</v>
      </c>
      <c r="F14" s="70">
        <v>11.56</v>
      </c>
      <c r="G14" s="71">
        <v>38961</v>
      </c>
      <c r="H14" s="73">
        <f t="shared" si="2"/>
        <v>442.47</v>
      </c>
      <c r="I14" s="74">
        <v>0.4</v>
      </c>
      <c r="J14" s="71">
        <v>38807</v>
      </c>
      <c r="K14" s="73">
        <f t="shared" si="3"/>
        <v>442.47</v>
      </c>
      <c r="L14" s="74">
        <v>0.4</v>
      </c>
      <c r="M14" s="71">
        <v>38807</v>
      </c>
      <c r="N14" s="75">
        <v>44.69</v>
      </c>
      <c r="O14" s="79">
        <f t="shared" si="4"/>
        <v>1.417106493</v>
      </c>
      <c r="P14" s="1"/>
      <c r="R14" s="49">
        <v>1.75</v>
      </c>
      <c r="S14" s="80">
        <v>1.11</v>
      </c>
      <c r="U14" s="49">
        <v>0.17</v>
      </c>
      <c r="V14" s="49">
        <v>0.17</v>
      </c>
    </row>
    <row r="15" spans="1:21" ht="18" customHeight="1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4"/>
        <v>1.0406172249</v>
      </c>
      <c r="P15" s="1"/>
      <c r="R15" s="49">
        <f aca="true" t="shared" si="5" ref="R15:R24">B15-$R$4</f>
        <v>0.7799999999999727</v>
      </c>
      <c r="S15" s="49">
        <f aca="true" t="shared" si="6" ref="S15:S24">H15-$R$4</f>
        <v>0.14999999999997726</v>
      </c>
      <c r="U15" s="80">
        <f aca="true" t="shared" si="7" ref="U15:U24">H15-$R$4</f>
        <v>0.14999999999997726</v>
      </c>
    </row>
    <row r="16" spans="1:21" ht="18" customHeight="1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4"/>
        <v>1.635269229</v>
      </c>
      <c r="P16" s="1"/>
      <c r="Q16" s="81"/>
      <c r="R16" s="49">
        <f t="shared" si="5"/>
        <v>2.1899999999999977</v>
      </c>
      <c r="S16" s="82">
        <f t="shared" si="6"/>
        <v>0.13999999999998636</v>
      </c>
      <c r="U16" s="67">
        <f t="shared" si="7"/>
        <v>0.13999999999998636</v>
      </c>
    </row>
    <row r="17" spans="1:21" ht="18" customHeight="1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0.07</v>
      </c>
      <c r="J17" s="71">
        <v>40268</v>
      </c>
      <c r="K17" s="72">
        <v>442.53</v>
      </c>
      <c r="L17" s="70">
        <v>0.07</v>
      </c>
      <c r="M17" s="71">
        <v>38807</v>
      </c>
      <c r="N17" s="75">
        <v>33.04</v>
      </c>
      <c r="O17" s="79">
        <f t="shared" si="4"/>
        <v>1.047688488</v>
      </c>
      <c r="P17" s="1"/>
      <c r="Q17" s="49"/>
      <c r="R17" s="49">
        <f t="shared" si="5"/>
        <v>2.5</v>
      </c>
      <c r="S17" s="49">
        <f t="shared" si="6"/>
        <v>0.22999999999996135</v>
      </c>
      <c r="U17" s="49">
        <f t="shared" si="7"/>
        <v>0.22999999999996135</v>
      </c>
    </row>
    <row r="18" spans="1:21" ht="18" customHeight="1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36.3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4"/>
        <v>1.732935105</v>
      </c>
      <c r="P18" s="1"/>
      <c r="R18" s="49">
        <f t="shared" si="5"/>
        <v>2.1200000000000045</v>
      </c>
      <c r="S18" s="49">
        <f t="shared" si="6"/>
        <v>0.15999999999996817</v>
      </c>
      <c r="U18" s="49">
        <f t="shared" si="7"/>
        <v>0.15999999999996817</v>
      </c>
    </row>
    <row r="19" spans="1:21" ht="18" customHeight="1">
      <c r="A19" s="68">
        <v>2554</v>
      </c>
      <c r="B19" s="72">
        <v>444.75</v>
      </c>
      <c r="C19" s="70">
        <v>82</v>
      </c>
      <c r="D19" s="71">
        <v>40756</v>
      </c>
      <c r="E19" s="72">
        <v>443.693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4"/>
        <v>2.5466060070000003</v>
      </c>
      <c r="P19" s="1"/>
      <c r="R19" s="49">
        <f t="shared" si="5"/>
        <v>2.4499999999999886</v>
      </c>
      <c r="S19" s="49">
        <f t="shared" si="6"/>
        <v>0.3199999999999932</v>
      </c>
      <c r="U19" s="49">
        <f t="shared" si="7"/>
        <v>0.3199999999999932</v>
      </c>
    </row>
    <row r="20" spans="1:21" ht="18" customHeight="1">
      <c r="A20" s="68">
        <v>2555</v>
      </c>
      <c r="B20" s="72">
        <v>443.8</v>
      </c>
      <c r="C20" s="70">
        <v>31</v>
      </c>
      <c r="D20" s="71">
        <v>41160</v>
      </c>
      <c r="E20" s="72">
        <v>443.298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4"/>
        <v>1.706616054</v>
      </c>
      <c r="P20" s="1"/>
      <c r="R20" s="49">
        <f t="shared" si="5"/>
        <v>1.5</v>
      </c>
      <c r="S20" s="49">
        <f t="shared" si="6"/>
        <v>0.4300000000000068</v>
      </c>
      <c r="U20" s="49">
        <f t="shared" si="7"/>
        <v>0.4300000000000068</v>
      </c>
    </row>
    <row r="21" spans="1:21" ht="18" customHeight="1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4"/>
        <v>1.653343758</v>
      </c>
      <c r="P21" s="1"/>
      <c r="R21" s="49">
        <f t="shared" si="5"/>
        <v>1.1999999999999886</v>
      </c>
      <c r="S21" s="49">
        <f t="shared" si="6"/>
        <v>0.3499999999999659</v>
      </c>
      <c r="U21" s="49">
        <f t="shared" si="7"/>
        <v>0.3499999999999659</v>
      </c>
    </row>
    <row r="22" spans="1:21" ht="18" customHeight="1">
      <c r="A22" s="68">
        <v>2557</v>
      </c>
      <c r="B22" s="72">
        <v>444</v>
      </c>
      <c r="C22" s="70">
        <v>64.5</v>
      </c>
      <c r="D22" s="71">
        <v>41833</v>
      </c>
      <c r="E22" s="72">
        <v>443.283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4"/>
        <v>1.471647177</v>
      </c>
      <c r="P22" s="1"/>
      <c r="R22" s="49">
        <f t="shared" si="5"/>
        <v>1.6999999999999886</v>
      </c>
      <c r="S22" s="49">
        <f t="shared" si="6"/>
        <v>0.20999999999997954</v>
      </c>
      <c r="U22" s="49">
        <f t="shared" si="7"/>
        <v>0.20999999999997954</v>
      </c>
    </row>
    <row r="23" spans="1:21" ht="18" customHeight="1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442.515</v>
      </c>
      <c r="L23" s="70">
        <v>0.34</v>
      </c>
      <c r="M23" s="71">
        <v>42156</v>
      </c>
      <c r="N23" s="75">
        <v>26.89</v>
      </c>
      <c r="O23" s="76">
        <f t="shared" si="4"/>
        <v>0.852673833</v>
      </c>
      <c r="P23" s="1"/>
      <c r="R23" s="49">
        <f t="shared" si="5"/>
        <v>0.7899999999999636</v>
      </c>
      <c r="S23" s="49">
        <f t="shared" si="6"/>
        <v>0.19999999999998863</v>
      </c>
      <c r="U23" s="49">
        <f t="shared" si="7"/>
        <v>0.19999999999998863</v>
      </c>
    </row>
    <row r="24" spans="1:21" ht="18" customHeight="1">
      <c r="A24" s="68">
        <v>2559</v>
      </c>
      <c r="B24" s="72">
        <v>443.56</v>
      </c>
      <c r="C24" s="70">
        <v>38.9</v>
      </c>
      <c r="D24" s="71">
        <v>42631</v>
      </c>
      <c r="E24" s="72">
        <v>442.974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4"/>
        <v>1.032467832</v>
      </c>
      <c r="P24" s="1"/>
      <c r="R24" s="49">
        <f t="shared" si="5"/>
        <v>1.259999999999991</v>
      </c>
      <c r="S24" s="49">
        <f t="shared" si="6"/>
        <v>0.2400000000000091</v>
      </c>
      <c r="U24" s="49">
        <f t="shared" si="7"/>
        <v>0.2400000000000091</v>
      </c>
    </row>
    <row r="25" spans="1:18" ht="18" customHeight="1">
      <c r="A25" s="68">
        <v>2560</v>
      </c>
      <c r="B25" s="72">
        <v>443.9</v>
      </c>
      <c r="C25" s="70"/>
      <c r="D25" s="71">
        <v>42871</v>
      </c>
      <c r="E25" s="72">
        <v>442.97</v>
      </c>
      <c r="F25" s="70"/>
      <c r="G25" s="71">
        <v>42871</v>
      </c>
      <c r="H25" s="73"/>
      <c r="I25" s="74"/>
      <c r="J25" s="71"/>
      <c r="K25" s="72"/>
      <c r="L25" s="70"/>
      <c r="M25" s="71"/>
      <c r="N25" s="75"/>
      <c r="O25" s="76"/>
      <c r="P25" s="1"/>
      <c r="R25" s="49">
        <v>1.599999999999966</v>
      </c>
    </row>
    <row r="26" spans="1:16" ht="18" customHeight="1">
      <c r="A26" s="68"/>
      <c r="B26" s="72"/>
      <c r="C26" s="70"/>
      <c r="D26" s="71"/>
      <c r="E26" s="72"/>
      <c r="F26" s="70"/>
      <c r="G26" s="71"/>
      <c r="H26" s="72"/>
      <c r="I26" s="70"/>
      <c r="J26" s="71"/>
      <c r="K26" s="72"/>
      <c r="L26" s="70"/>
      <c r="M26" s="71"/>
      <c r="N26" s="75"/>
      <c r="O26" s="76"/>
      <c r="P26" s="1"/>
    </row>
    <row r="27" spans="1:16" ht="18" customHeight="1">
      <c r="A27" s="68"/>
      <c r="B27" s="72"/>
      <c r="C27" s="70"/>
      <c r="D27" s="71"/>
      <c r="E27" s="83"/>
      <c r="F27" s="70"/>
      <c r="G27" s="71"/>
      <c r="H27" s="72"/>
      <c r="I27" s="70"/>
      <c r="J27" s="71"/>
      <c r="K27" s="72"/>
      <c r="L27" s="70"/>
      <c r="M27" s="71"/>
      <c r="N27" s="75"/>
      <c r="O27" s="76"/>
      <c r="P27" s="1"/>
    </row>
    <row r="28" spans="1:16" ht="18" customHeight="1">
      <c r="A28" s="68"/>
      <c r="B28" s="72"/>
      <c r="C28" s="70"/>
      <c r="D28" s="71"/>
      <c r="E28" s="72"/>
      <c r="F28" s="70"/>
      <c r="G28" s="71"/>
      <c r="H28" s="72"/>
      <c r="I28" s="70"/>
      <c r="J28" s="71"/>
      <c r="K28" s="72"/>
      <c r="L28" s="70"/>
      <c r="M28" s="71"/>
      <c r="N28" s="75"/>
      <c r="O28" s="76"/>
      <c r="P28" s="1"/>
    </row>
    <row r="29" spans="1:15" ht="18" customHeight="1">
      <c r="A29" s="84"/>
      <c r="B29" s="85"/>
      <c r="C29" s="86"/>
      <c r="D29" s="87"/>
      <c r="E29" s="85"/>
      <c r="F29" s="86"/>
      <c r="G29" s="87"/>
      <c r="H29" s="85"/>
      <c r="I29" s="86"/>
      <c r="J29" s="87"/>
      <c r="K29" s="85"/>
      <c r="L29" s="86"/>
      <c r="M29" s="87"/>
      <c r="N29" s="88"/>
      <c r="O29" s="89"/>
    </row>
    <row r="30" spans="1:15" ht="18" customHeight="1">
      <c r="A30" s="84"/>
      <c r="B30" s="85"/>
      <c r="C30" s="86"/>
      <c r="D30" s="87"/>
      <c r="E30" s="85"/>
      <c r="F30" s="86"/>
      <c r="G30" s="87"/>
      <c r="H30" s="85"/>
      <c r="I30" s="86"/>
      <c r="J30" s="87"/>
      <c r="K30" s="85"/>
      <c r="L30" s="86"/>
      <c r="M30" s="87"/>
      <c r="N30" s="90"/>
      <c r="O30" s="91"/>
    </row>
    <row r="31" spans="1:15" ht="18" customHeight="1">
      <c r="A31" s="84"/>
      <c r="B31" s="85"/>
      <c r="C31" s="86"/>
      <c r="D31" s="87"/>
      <c r="E31" s="85"/>
      <c r="F31" s="86"/>
      <c r="G31" s="87"/>
      <c r="H31" s="85"/>
      <c r="I31" s="86"/>
      <c r="J31" s="87"/>
      <c r="K31" s="85"/>
      <c r="L31" s="86"/>
      <c r="M31" s="87"/>
      <c r="N31" s="88"/>
      <c r="O31" s="89"/>
    </row>
    <row r="32" spans="1:15" ht="18" customHeight="1">
      <c r="A32" s="84"/>
      <c r="B32" s="85"/>
      <c r="C32" s="86"/>
      <c r="D32" s="87"/>
      <c r="E32" s="85"/>
      <c r="F32" s="86"/>
      <c r="G32" s="87"/>
      <c r="H32" s="92"/>
      <c r="I32" s="93"/>
      <c r="J32" s="94"/>
      <c r="K32" s="85"/>
      <c r="L32" s="86"/>
      <c r="M32" s="87"/>
      <c r="N32" s="88"/>
      <c r="O32" s="89"/>
    </row>
    <row r="33" spans="1:15" ht="18" customHeight="1">
      <c r="A33" s="84"/>
      <c r="B33" s="85"/>
      <c r="C33" s="86"/>
      <c r="D33" s="87"/>
      <c r="E33" s="85"/>
      <c r="F33" s="86"/>
      <c r="G33" s="87"/>
      <c r="H33" s="92"/>
      <c r="I33" s="93"/>
      <c r="J33" s="94"/>
      <c r="K33" s="85"/>
      <c r="L33" s="86"/>
      <c r="M33" s="87"/>
      <c r="N33" s="88"/>
      <c r="O33" s="89"/>
    </row>
    <row r="34" spans="1:15" ht="18" customHeight="1">
      <c r="A34" s="84"/>
      <c r="B34" s="85"/>
      <c r="C34" s="86"/>
      <c r="D34" s="87"/>
      <c r="E34" s="85"/>
      <c r="F34" s="86"/>
      <c r="G34" s="87"/>
      <c r="H34" s="92"/>
      <c r="I34" s="93"/>
      <c r="J34" s="94"/>
      <c r="K34" s="85"/>
      <c r="L34" s="86"/>
      <c r="M34" s="87"/>
      <c r="N34" s="88"/>
      <c r="O34" s="89"/>
    </row>
    <row r="35" spans="1:15" ht="18" customHeight="1">
      <c r="A35" s="84"/>
      <c r="B35" s="85"/>
      <c r="C35" s="86"/>
      <c r="D35" s="87"/>
      <c r="E35" s="85"/>
      <c r="F35" s="86"/>
      <c r="G35" s="87"/>
      <c r="H35" s="85"/>
      <c r="I35" s="86"/>
      <c r="J35" s="87"/>
      <c r="K35" s="85"/>
      <c r="L35" s="86"/>
      <c r="M35" s="87"/>
      <c r="N35" s="88"/>
      <c r="O35" s="89"/>
    </row>
    <row r="36" spans="1:15" ht="18" customHeight="1">
      <c r="A36" s="84"/>
      <c r="B36" s="85"/>
      <c r="C36" s="86"/>
      <c r="D36" s="87"/>
      <c r="E36" s="85"/>
      <c r="F36" s="86"/>
      <c r="G36" s="87"/>
      <c r="H36" s="85"/>
      <c r="I36" s="86"/>
      <c r="J36" s="87"/>
      <c r="K36" s="85"/>
      <c r="L36" s="86"/>
      <c r="M36" s="87"/>
      <c r="N36" s="88"/>
      <c r="O36" s="89"/>
    </row>
    <row r="37" spans="1:15" ht="18" customHeight="1">
      <c r="A37" s="84"/>
      <c r="B37" s="85"/>
      <c r="C37" s="86"/>
      <c r="D37" s="87"/>
      <c r="E37" s="85"/>
      <c r="F37" s="86"/>
      <c r="G37" s="87"/>
      <c r="H37" s="85"/>
      <c r="I37" s="86"/>
      <c r="J37" s="87"/>
      <c r="K37" s="85"/>
      <c r="L37" s="86"/>
      <c r="M37" s="87"/>
      <c r="N37" s="88"/>
      <c r="O37" s="89"/>
    </row>
    <row r="38" spans="1:15" ht="18" customHeight="1">
      <c r="A38" s="84"/>
      <c r="B38" s="85"/>
      <c r="C38" s="86"/>
      <c r="D38" s="87"/>
      <c r="E38" s="85"/>
      <c r="F38" s="86"/>
      <c r="G38" s="87"/>
      <c r="H38" s="85"/>
      <c r="I38" s="86"/>
      <c r="J38" s="87"/>
      <c r="K38" s="85"/>
      <c r="L38" s="86"/>
      <c r="M38" s="87"/>
      <c r="N38" s="88"/>
      <c r="O38" s="89"/>
    </row>
    <row r="39" spans="1:15" ht="18" customHeight="1">
      <c r="A39" s="84"/>
      <c r="B39" s="85"/>
      <c r="C39" s="86"/>
      <c r="D39" s="95"/>
      <c r="E39" s="85"/>
      <c r="F39" s="86"/>
      <c r="G39" s="87"/>
      <c r="H39" s="85"/>
      <c r="I39" s="86"/>
      <c r="J39" s="87"/>
      <c r="K39" s="85"/>
      <c r="L39" s="86"/>
      <c r="M39" s="87"/>
      <c r="N39" s="88"/>
      <c r="O39" s="89"/>
    </row>
    <row r="40" spans="1:15" ht="18" customHeight="1">
      <c r="A40" s="84"/>
      <c r="B40" s="85"/>
      <c r="C40" s="86"/>
      <c r="D40" s="95"/>
      <c r="E40" s="85"/>
      <c r="F40" s="86"/>
      <c r="G40" s="87"/>
      <c r="H40" s="85"/>
      <c r="I40" s="86"/>
      <c r="J40" s="87"/>
      <c r="K40" s="85"/>
      <c r="L40" s="86"/>
      <c r="M40" s="87"/>
      <c r="N40" s="88"/>
      <c r="O40" s="89"/>
    </row>
    <row r="41" spans="1:15" ht="18" customHeight="1">
      <c r="A41" s="84"/>
      <c r="B41" s="85"/>
      <c r="C41" s="96" t="s">
        <v>20</v>
      </c>
      <c r="D41" s="95"/>
      <c r="E41" s="85"/>
      <c r="F41" s="86"/>
      <c r="G41" s="95"/>
      <c r="H41" s="92"/>
      <c r="I41" s="93"/>
      <c r="J41" s="94"/>
      <c r="K41" s="85"/>
      <c r="L41" s="86"/>
      <c r="M41" s="87"/>
      <c r="N41" s="88"/>
      <c r="O41" s="89"/>
    </row>
    <row r="42" spans="1:15" ht="18" customHeight="1">
      <c r="A42" s="97"/>
      <c r="B42" s="98"/>
      <c r="C42" s="99"/>
      <c r="D42" s="100"/>
      <c r="E42" s="98"/>
      <c r="F42" s="99"/>
      <c r="G42" s="100"/>
      <c r="H42" s="98"/>
      <c r="I42" s="99"/>
      <c r="J42" s="101"/>
      <c r="K42" s="98"/>
      <c r="L42" s="99"/>
      <c r="M42" s="101"/>
      <c r="N42" s="102"/>
      <c r="O42" s="103"/>
    </row>
    <row r="43" ht="21">
      <c r="J43" s="105"/>
    </row>
    <row r="44" ht="21">
      <c r="J44" s="105"/>
    </row>
    <row r="45" ht="21">
      <c r="J45" s="105"/>
    </row>
    <row r="46" ht="21">
      <c r="J46" s="105"/>
    </row>
    <row r="47" ht="21">
      <c r="J47" s="105"/>
    </row>
  </sheetData>
  <sheetProtection/>
  <printOptions/>
  <pageMargins left="0.64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2010-12-01T02:59:39Z</cp:lastPrinted>
  <dcterms:created xsi:type="dcterms:W3CDTF">1994-01-31T08:04:27Z</dcterms:created>
  <dcterms:modified xsi:type="dcterms:W3CDTF">2018-01-12T03:14:28Z</dcterms:modified>
  <cp:category/>
  <cp:version/>
  <cp:contentType/>
  <cp:contentStatus/>
</cp:coreProperties>
</file>