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<sst xmlns="http://schemas.openxmlformats.org/spreadsheetml/2006/main" count="29" uniqueCount="24">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</sst>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23225"/>
          <c:w val="0.8602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'P.77-H.05'!$A$7:$A$32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'P.77-H.05'!$N$7:$N$32</c:f>
              <c:numCache>
                <c:ptCount val="25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123.33968064000001</c:v>
                </c:pt>
              </c:numCache>
            </c:numRef>
          </c:val>
        </c:ser>
        <c:gapWidth val="100"/>
        <c:axId val="44291521"/>
        <c:axId val="63079370"/>
      </c:barChart>
      <c:lineChart>
        <c:grouping val="standard"/>
        <c:varyColors val="0"/>
        <c:ser>
          <c:idx val="1"/>
          <c:order val="1"/>
          <c:tx>
            <c:v>ค่าเฉลี่ย 105.6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'P.77-H.05'!$P$7:$P$31</c:f>
              <c:numCache>
                <c:ptCount val="25"/>
                <c:pt idx="0">
                  <c:v>105.61666357759998</c:v>
                </c:pt>
                <c:pt idx="1">
                  <c:v>105.61666357759998</c:v>
                </c:pt>
                <c:pt idx="2">
                  <c:v>105.61666357759998</c:v>
                </c:pt>
                <c:pt idx="3">
                  <c:v>105.61666357759998</c:v>
                </c:pt>
                <c:pt idx="4">
                  <c:v>105.61666357759998</c:v>
                </c:pt>
                <c:pt idx="5">
                  <c:v>105.61666357759998</c:v>
                </c:pt>
                <c:pt idx="6">
                  <c:v>105.61666357759998</c:v>
                </c:pt>
                <c:pt idx="7">
                  <c:v>105.61666357759998</c:v>
                </c:pt>
                <c:pt idx="8">
                  <c:v>105.61666357759998</c:v>
                </c:pt>
                <c:pt idx="9">
                  <c:v>105.61666357759998</c:v>
                </c:pt>
                <c:pt idx="10">
                  <c:v>105.61666357759998</c:v>
                </c:pt>
                <c:pt idx="11">
                  <c:v>105.61666357759998</c:v>
                </c:pt>
                <c:pt idx="12">
                  <c:v>105.61666357759998</c:v>
                </c:pt>
                <c:pt idx="13">
                  <c:v>105.61666357759998</c:v>
                </c:pt>
                <c:pt idx="14">
                  <c:v>105.61666357759998</c:v>
                </c:pt>
                <c:pt idx="15">
                  <c:v>105.61666357759998</c:v>
                </c:pt>
                <c:pt idx="16">
                  <c:v>105.61666357759998</c:v>
                </c:pt>
                <c:pt idx="17">
                  <c:v>105.61666357759998</c:v>
                </c:pt>
                <c:pt idx="18">
                  <c:v>105.61666357759998</c:v>
                </c:pt>
                <c:pt idx="19">
                  <c:v>105.61666357759998</c:v>
                </c:pt>
                <c:pt idx="20">
                  <c:v>105.61666357759998</c:v>
                </c:pt>
                <c:pt idx="21">
                  <c:v>105.61666357759998</c:v>
                </c:pt>
                <c:pt idx="22">
                  <c:v>105.61666357759998</c:v>
                </c:pt>
                <c:pt idx="23">
                  <c:v>105.61666357759998</c:v>
                </c:pt>
                <c:pt idx="24">
                  <c:v>105.61666357759998</c:v>
                </c:pt>
              </c:numCache>
            </c:numRef>
          </c:val>
          <c:smooth val="0"/>
        </c:ser>
        <c:axId val="44291521"/>
        <c:axId val="63079370"/>
      </c:lineChart>
      <c:catAx>
        <c:axId val="44291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079370"/>
        <c:crossesAt val="0"/>
        <c:auto val="1"/>
        <c:lblOffset val="100"/>
        <c:tickLblSkip val="1"/>
        <c:noMultiLvlLbl val="0"/>
      </c:catAx>
      <c:valAx>
        <c:axId val="6307937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52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5">
      <selection activeCell="A32" sqref="A32:IV32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31">$N$37</f>
        <v>105.61666357759998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105.61666357759998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105.61666357759998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105.61666357759998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105.61666357759998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105.61666357759998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105.61666357759998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105.61666357759998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105.61666357759998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105.61666357759998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105.61666357759998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105.61666357759998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105.61666357759998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105.61666357759998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105.61666357759998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105.61666357759998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105.61666357759998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105.61666357759998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105.61666357759998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105.61666357759998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105.61666357759998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105.61666357759998</v>
      </c>
    </row>
    <row r="29" spans="1:16" ht="15" customHeight="1">
      <c r="A29" s="32">
        <v>2564</v>
      </c>
      <c r="B29" s="33">
        <v>0</v>
      </c>
      <c r="C29" s="33">
        <v>0.07223040000000006</v>
      </c>
      <c r="D29" s="33">
        <v>0.46310400000000007</v>
      </c>
      <c r="E29" s="33">
        <v>2.3319360000000002</v>
      </c>
      <c r="F29" s="33">
        <v>6.026400000000001</v>
      </c>
      <c r="G29" s="33">
        <v>22.177152000000003</v>
      </c>
      <c r="H29" s="33">
        <v>8.838720000000002</v>
      </c>
      <c r="I29" s="33">
        <v>3.9450240000000005</v>
      </c>
      <c r="J29" s="33">
        <v>0.7154784000000003</v>
      </c>
      <c r="K29" s="33">
        <v>0.04829760000000004</v>
      </c>
      <c r="L29" s="33">
        <v>0.04803840000000004</v>
      </c>
      <c r="M29" s="33">
        <v>0.04985280000000004</v>
      </c>
      <c r="N29" s="35">
        <f>SUM(B29:M29)</f>
        <v>44.71623360000002</v>
      </c>
      <c r="O29" s="36">
        <f t="shared" si="2"/>
        <v>1.4179424657534252</v>
      </c>
      <c r="P29" s="37">
        <f t="shared" si="0"/>
        <v>105.61666357759998</v>
      </c>
    </row>
    <row r="30" spans="1:16" ht="15" customHeight="1">
      <c r="A30" s="32">
        <v>2565</v>
      </c>
      <c r="B30" s="33">
        <v>0.11430720000000004</v>
      </c>
      <c r="C30" s="33">
        <v>7.121088000000004</v>
      </c>
      <c r="D30" s="33">
        <v>1.1093760000000006</v>
      </c>
      <c r="E30" s="33">
        <v>8.733312000000003</v>
      </c>
      <c r="F30" s="33">
        <v>38.375424000000024</v>
      </c>
      <c r="G30" s="33">
        <v>47.93515200000001</v>
      </c>
      <c r="H30" s="33">
        <v>33.64329599999999</v>
      </c>
      <c r="I30" s="33">
        <v>9.420192000000004</v>
      </c>
      <c r="J30" s="33">
        <v>0.24382079999999995</v>
      </c>
      <c r="K30" s="33">
        <v>0.21720959999999984</v>
      </c>
      <c r="L30" s="33">
        <v>0.19033919999999988</v>
      </c>
      <c r="M30" s="33">
        <v>0.2104703999999999</v>
      </c>
      <c r="N30" s="35">
        <f>SUM(B30:M30)</f>
        <v>147.31398720000004</v>
      </c>
      <c r="O30" s="36">
        <f>+N30*1000000/(365*86400)</f>
        <v>4.671295890410961</v>
      </c>
      <c r="P30" s="37">
        <f t="shared" si="0"/>
        <v>105.61666357759998</v>
      </c>
    </row>
    <row r="31" spans="1:16" ht="15" customHeight="1">
      <c r="A31" s="32">
        <v>2566</v>
      </c>
      <c r="B31" s="33">
        <v>0.19267199999999984</v>
      </c>
      <c r="C31" s="33">
        <v>0.19751039999999975</v>
      </c>
      <c r="D31" s="33">
        <v>0.2014847999999999</v>
      </c>
      <c r="E31" s="33">
        <v>0.24706943999999997</v>
      </c>
      <c r="F31" s="33">
        <v>0.23086079999999995</v>
      </c>
      <c r="G31" s="33">
        <v>38.272176</v>
      </c>
      <c r="H31" s="33">
        <v>59.032800000000016</v>
      </c>
      <c r="I31" s="33">
        <v>19.039104000000002</v>
      </c>
      <c r="J31" s="33">
        <v>3.5830080000000013</v>
      </c>
      <c r="K31" s="33">
        <v>1.887407999999999</v>
      </c>
      <c r="L31" s="33">
        <v>0.2223072</v>
      </c>
      <c r="M31" s="33">
        <v>0.2332799999999999</v>
      </c>
      <c r="N31" s="35">
        <f>SUM(B31:M31)</f>
        <v>123.33968064000001</v>
      </c>
      <c r="O31" s="36">
        <f>+N31*1000000/(365*86400)</f>
        <v>3.9110756164383567</v>
      </c>
      <c r="P31" s="37">
        <f t="shared" si="0"/>
        <v>105.61666357759998</v>
      </c>
    </row>
    <row r="32" spans="1:16" ht="15" customHeight="1" hidden="1">
      <c r="A32" s="40">
        <v>2567</v>
      </c>
      <c r="B32" s="41">
        <v>0.20373119999999995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>
        <f>SUM(B32:M32)</f>
        <v>0.20373119999999995</v>
      </c>
      <c r="O32" s="43">
        <f>+N32*1000000/(365*86400)</f>
        <v>0.006460273972602739</v>
      </c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MAX(B7:B31)</f>
        <v>6.725375999999999</v>
      </c>
      <c r="C36" s="38">
        <f aca="true" t="shared" si="4" ref="C36:M36">MAX(C7:C31)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>MAX(N7:N31)</f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AVERAGE(B7:B31)</f>
        <v>1.1313271679999999</v>
      </c>
      <c r="C37" s="38">
        <f aca="true" t="shared" si="5" ref="C37:M37">AVERAGE(C7:C31)</f>
        <v>4.708417472</v>
      </c>
      <c r="D37" s="38">
        <f t="shared" si="5"/>
        <v>3.9028734720000005</v>
      </c>
      <c r="E37" s="38">
        <f t="shared" si="5"/>
        <v>6.809816857599998</v>
      </c>
      <c r="F37" s="38">
        <f t="shared" si="5"/>
        <v>16.662746752</v>
      </c>
      <c r="G37" s="38">
        <f t="shared" si="5"/>
        <v>30.132212799999998</v>
      </c>
      <c r="H37" s="38">
        <f t="shared" si="5"/>
        <v>20.854737920000005</v>
      </c>
      <c r="I37" s="38">
        <f t="shared" si="5"/>
        <v>10.857284159999999</v>
      </c>
      <c r="J37" s="38">
        <f t="shared" si="5"/>
        <v>4.517711807999999</v>
      </c>
      <c r="K37" s="38">
        <f t="shared" si="5"/>
        <v>3.2878711679999992</v>
      </c>
      <c r="L37" s="38">
        <f t="shared" si="5"/>
        <v>1.4283752320000005</v>
      </c>
      <c r="M37" s="38">
        <f t="shared" si="5"/>
        <v>1.3232887679999994</v>
      </c>
      <c r="N37" s="38">
        <f>SUM(B37:M37)</f>
        <v>105.61666357759998</v>
      </c>
      <c r="O37" s="36">
        <f>+N37*1000000/(365*86400)</f>
        <v>3.349082432064941</v>
      </c>
      <c r="P37" s="39"/>
    </row>
    <row r="38" spans="1:16" ht="15" customHeight="1">
      <c r="A38" s="34" t="s">
        <v>20</v>
      </c>
      <c r="B38" s="38">
        <f>MIN(B7:B31)</f>
        <v>0</v>
      </c>
      <c r="C38" s="38">
        <f aca="true" t="shared" si="6" ref="C38:M38">MIN(C7:C31)</f>
        <v>0</v>
      </c>
      <c r="D38" s="38">
        <f t="shared" si="6"/>
        <v>0.04</v>
      </c>
      <c r="E38" s="38">
        <f t="shared" si="6"/>
        <v>0.01</v>
      </c>
      <c r="F38" s="38">
        <f t="shared" si="6"/>
        <v>0.23086079999999995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>MIN(N7:N31)</f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2016-07-11T03:19:14Z</cp:lastPrinted>
  <dcterms:created xsi:type="dcterms:W3CDTF">1994-01-31T08:04:27Z</dcterms:created>
  <dcterms:modified xsi:type="dcterms:W3CDTF">2024-05-29T03:09:59Z</dcterms:modified>
  <cp:category/>
  <cp:version/>
  <cp:contentType/>
  <cp:contentStatus/>
</cp:coreProperties>
</file>