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3"/>
  </bookViews>
  <sheets>
    <sheet name="กราฟ-P.77" sheetId="1" r:id="rId1"/>
    <sheet name="ปริมาณน้ำสูงสุด" sheetId="2" r:id="rId2"/>
    <sheet name="ปริมาณน้ำต่ำสุด" sheetId="3" r:id="rId3"/>
    <sheet name="Data P.77" sheetId="4" r:id="rId4"/>
  </sheets>
  <externalReferences>
    <externalReference r:id="rId7"/>
  </externalReference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<sst xmlns="http://schemas.openxmlformats.org/spreadsheetml/2006/main" count="43" uniqueCount="21">
  <si>
    <t xml:space="preserve">       ปริมาณน้ำรายปี</t>
  </si>
  <si>
    <t xml:space="preserve"> </t>
  </si>
  <si>
    <t>สถานี :  P.77  น้ำแม่ทา  บ้านสบแม่สะป๊วด  อ.แม่ทา จ.ลำพูน</t>
  </si>
  <si>
    <t>พื้นที่รับน้ำ  550   ตร.กม.</t>
  </si>
  <si>
    <t>ตลิ่งฝั่งซ้าย 370.125 ม.(ร.ท.ก.) ตลิ่งฝั่งขวา 374.214 ม.(ร.ท.ก.)ท้องน้ำ 365.366 ม.(ร.ท.ก.) ศูนย์เสาระดับน้ำ 364.378 ม.(ร.ท.ก.)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</si>
  <si>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</si>
  <si>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</si>
  <si>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</si>
  <si>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</si>
  <si>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</si>
  <si>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</si>
  <si>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</si>
  <si>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</si>
  <si>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</si>
  <si>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</si>
  <si>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</si>
  <si>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</si>
  <si>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</si>
  <si>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</si>
  <si>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-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</si>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</sst>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\t#,##0.00_);\(\t#,##0.00\)"/>
    <numFmt numFmtId="201" formatCode="\t#,##0.00_);[Red]\(\t#,##0.00\)"/>
    <numFmt numFmtId="202" formatCode="&quot;฿&quot;\t#,##0.00_);\(&quot;฿&quot;\t#,##0.00\)"/>
    <numFmt numFmtId="203" formatCode="&quot;฿&quot;\t#,##0.00_);[Red]\(&quot;฿&quot;\t#,##0.00\)"/>
    <numFmt numFmtId="204" formatCode="\t#\ \t0/\t0"/>
    <numFmt numFmtId="205" formatCode="\t#\ \t00/\t00"/>
    <numFmt numFmtId="206" formatCode="d\ ดดดด\ bbbb"/>
    <numFmt numFmtId="207" formatCode="ว\ ดดดด\ ปปปป"/>
    <numFmt numFmtId="208" formatCode="ช:น:ss"/>
    <numFmt numFmtId="209" formatCode="วว/ดด/ปป\ ช:น"/>
    <numFmt numFmtId="210" formatCode="0.00_)"/>
    <numFmt numFmtId="211" formatCode="0.0_)"/>
    <numFmt numFmtId="212" formatCode="0_)"/>
    <numFmt numFmtId="213" formatCode="0.0"/>
    <numFmt numFmtId="214" formatCode="[$-409]h:mm:ss\ AM/PM"/>
    <numFmt numFmtId="215" formatCode="0_);\(0\)"/>
    <numFmt numFmtId="216" formatCode="d\ \ด\ด\ด"/>
    <numFmt numFmtId="217" formatCode="d\ mmm"/>
    <numFmt numFmtId="218" formatCode="0.000"/>
    <numFmt numFmtId="219" formatCode="bbbb"/>
    <numFmt numFmtId="220" formatCode="#,##0_ ;\-#,##0\ "/>
    <numFmt numFmtId="221" formatCode="mmm\-yyyy"/>
    <numFmt numFmtId="222" formatCode="#,##0.0_ ;\-#,##0.0\ "/>
    <numFmt numFmtId="223" formatCode="#,##0.00_ ;\-#,##0.00\ "/>
  </numFmts>
  <fonts count="79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UPC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  <font>
      <b/>
      <sz val="12"/>
      <name val="AngsanaUPC"/>
      <family val="1"/>
    </font>
    <font>
      <b/>
      <sz val="11"/>
      <name val="AngsanaUPC"/>
      <family val="1"/>
    </font>
    <font>
      <sz val="14"/>
      <color indexed="10"/>
      <name val="AngsanaUPC"/>
      <family val="1"/>
    </font>
    <font>
      <sz val="12"/>
      <name val="AngsanaUPC"/>
      <family val="1"/>
    </font>
    <font>
      <sz val="14"/>
      <name val="Angsana New"/>
      <family val="1"/>
    </font>
    <font>
      <b/>
      <u val="single"/>
      <sz val="14"/>
      <name val="AngsanaUPC"/>
      <family val="1"/>
    </font>
    <font>
      <sz val="14"/>
      <color indexed="8"/>
      <name val="CordiaUPC"/>
      <family val="0"/>
    </font>
    <font>
      <sz val="16"/>
      <color indexed="8"/>
      <name val="AngsanaUPC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.75"/>
      <color indexed="12"/>
      <name val="TH SarabunPSK"/>
      <family val="0"/>
    </font>
    <font>
      <sz val="16.75"/>
      <color indexed="10"/>
      <name val="TH SarabunPSK"/>
      <family val="0"/>
    </font>
    <font>
      <b/>
      <sz val="16.75"/>
      <color indexed="12"/>
      <name val="TH SarabunPSK"/>
      <family val="0"/>
    </font>
    <font>
      <b/>
      <sz val="20"/>
      <color indexed="12"/>
      <name val="TH SarabunPSK"/>
      <family val="0"/>
    </font>
    <font>
      <sz val="12.85"/>
      <color indexed="12"/>
      <name val="TH SarabunPSK"/>
      <family val="0"/>
    </font>
    <font>
      <sz val="15.5"/>
      <color indexed="12"/>
      <name val="TH SarabunPSK"/>
      <family val="0"/>
    </font>
    <font>
      <sz val="15.5"/>
      <color indexed="10"/>
      <name val="TH SarabunPSK"/>
      <family val="0"/>
    </font>
    <font>
      <b/>
      <sz val="18.75"/>
      <color indexed="12"/>
      <name val="TH SarabunPSK"/>
      <family val="0"/>
    </font>
    <font>
      <b/>
      <sz val="14"/>
      <color indexed="8"/>
      <name val="CordiaUPC"/>
      <family val="0"/>
    </font>
    <font>
      <b/>
      <sz val="16"/>
      <color indexed="8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105">
    <xf numFmtId="21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" fillId="12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4" fillId="35" borderId="0" applyNumberFormat="0" applyBorder="0" applyAlignment="0" applyProtection="0"/>
    <xf numFmtId="0" fontId="65" fillId="36" borderId="1" applyNumberFormat="0" applyAlignment="0" applyProtection="0"/>
    <xf numFmtId="0" fontId="66" fillId="3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8" fillId="38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2" fillId="39" borderId="1" applyNumberFormat="0" applyAlignment="0" applyProtection="0"/>
    <xf numFmtId="0" fontId="73" fillId="0" borderId="6" applyNumberFormat="0" applyFill="0" applyAlignment="0" applyProtection="0"/>
    <xf numFmtId="0" fontId="74" fillId="40" borderId="0" applyNumberFormat="0" applyBorder="0" applyAlignment="0" applyProtection="0"/>
    <xf numFmtId="0" fontId="0" fillId="41" borderId="7" applyNumberFormat="0" applyFont="0" applyAlignment="0" applyProtection="0"/>
    <xf numFmtId="0" fontId="75" fillId="36" borderId="8" applyNumberFormat="0" applyAlignment="0" applyProtection="0"/>
    <xf numFmtId="9" fontId="4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0" fontId="14" fillId="42" borderId="10" applyNumberFormat="0" applyAlignment="0" applyProtection="0"/>
    <xf numFmtId="0" fontId="10" fillId="0" borderId="11" applyNumberFormat="0" applyFill="0" applyAlignment="0" applyProtection="0"/>
    <xf numFmtId="0" fontId="19" fillId="43" borderId="0" applyNumberFormat="0" applyBorder="0" applyAlignment="0" applyProtection="0"/>
    <xf numFmtId="0" fontId="20" fillId="44" borderId="12" applyNumberFormat="0" applyAlignment="0" applyProtection="0"/>
    <xf numFmtId="0" fontId="9" fillId="44" borderId="1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2" fillId="0" borderId="0">
      <alignment/>
      <protection/>
    </xf>
    <xf numFmtId="0" fontId="16" fillId="19" borderId="13" applyNumberFormat="0" applyAlignment="0" applyProtection="0"/>
    <xf numFmtId="0" fontId="17" fillId="19" borderId="0" applyNumberFormat="0" applyBorder="0" applyAlignment="0" applyProtection="0"/>
    <xf numFmtId="0" fontId="18" fillId="0" borderId="14" applyNumberFormat="0" applyFill="0" applyAlignment="0" applyProtection="0"/>
    <xf numFmtId="0" fontId="6" fillId="4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12" fillId="10" borderId="15" applyNumberFormat="0" applyFont="0" applyAlignment="0" applyProtection="0"/>
    <xf numFmtId="0" fontId="21" fillId="0" borderId="16" applyNumberFormat="0" applyFill="0" applyAlignment="0" applyProtection="0"/>
    <xf numFmtId="0" fontId="22" fillId="0" borderId="17" applyNumberFormat="0" applyFill="0" applyAlignment="0" applyProtection="0"/>
    <xf numFmtId="0" fontId="23" fillId="0" borderId="18" applyNumberFormat="0" applyFill="0" applyAlignment="0" applyProtection="0"/>
    <xf numFmtId="0" fontId="23" fillId="0" borderId="0" applyNumberFormat="0" applyFill="0" applyBorder="0" applyAlignment="0" applyProtection="0"/>
  </cellStyleXfs>
  <cellXfs count="120">
    <xf numFmtId="210" fontId="0" fillId="0" borderId="0" xfId="0" applyAlignment="1">
      <alignment/>
    </xf>
    <xf numFmtId="0" fontId="0" fillId="0" borderId="0" xfId="90" applyFont="1">
      <alignment/>
      <protection/>
    </xf>
    <xf numFmtId="2" fontId="25" fillId="0" borderId="0" xfId="90" applyNumberFormat="1" applyFont="1" applyAlignment="1">
      <alignment horizontal="centerContinuous"/>
      <protection/>
    </xf>
    <xf numFmtId="2" fontId="0" fillId="0" borderId="0" xfId="90" applyNumberFormat="1" applyFont="1" applyAlignment="1">
      <alignment horizontal="centerContinuous"/>
      <protection/>
    </xf>
    <xf numFmtId="216" fontId="0" fillId="0" borderId="0" xfId="90" applyNumberFormat="1" applyFont="1" applyAlignment="1">
      <alignment horizontal="centerContinuous"/>
      <protection/>
    </xf>
    <xf numFmtId="0" fontId="0" fillId="0" borderId="0" xfId="90" applyFont="1" applyAlignment="1">
      <alignment horizontal="center"/>
      <protection/>
    </xf>
    <xf numFmtId="2" fontId="0" fillId="0" borderId="0" xfId="90" applyNumberFormat="1" applyFont="1">
      <alignment/>
      <protection/>
    </xf>
    <xf numFmtId="216" fontId="0" fillId="0" borderId="0" xfId="90" applyNumberFormat="1" applyFont="1" applyAlignment="1">
      <alignment horizontal="right"/>
      <protection/>
    </xf>
    <xf numFmtId="2" fontId="0" fillId="0" borderId="0" xfId="90" applyNumberFormat="1" applyFont="1" applyAlignment="1">
      <alignment horizontal="center"/>
      <protection/>
    </xf>
    <xf numFmtId="216" fontId="0" fillId="0" borderId="0" xfId="90" applyNumberFormat="1" applyFont="1" applyAlignment="1">
      <alignment horizontal="center"/>
      <protection/>
    </xf>
    <xf numFmtId="2" fontId="0" fillId="0" borderId="0" xfId="90" applyNumberFormat="1" applyFont="1" applyAlignment="1">
      <alignment horizontal="right"/>
      <protection/>
    </xf>
    <xf numFmtId="216" fontId="0" fillId="0" borderId="0" xfId="90" applyNumberFormat="1" applyFont="1">
      <alignment/>
      <protection/>
    </xf>
    <xf numFmtId="0" fontId="26" fillId="0" borderId="0" xfId="90" applyFont="1" applyAlignment="1">
      <alignment horizontal="left"/>
      <protection/>
    </xf>
    <xf numFmtId="2" fontId="27" fillId="0" borderId="0" xfId="90" applyNumberFormat="1" applyFont="1">
      <alignment/>
      <protection/>
    </xf>
    <xf numFmtId="216" fontId="27" fillId="0" borderId="0" xfId="90" applyNumberFormat="1" applyFont="1" applyAlignment="1">
      <alignment horizontal="right"/>
      <protection/>
    </xf>
    <xf numFmtId="0" fontId="27" fillId="0" borderId="0" xfId="90" applyFont="1">
      <alignment/>
      <protection/>
    </xf>
    <xf numFmtId="216" fontId="27" fillId="0" borderId="0" xfId="90" applyNumberFormat="1" applyFont="1">
      <alignment/>
      <protection/>
    </xf>
    <xf numFmtId="2" fontId="27" fillId="0" borderId="0" xfId="90" applyNumberFormat="1" applyFont="1" applyAlignment="1">
      <alignment horizontal="right"/>
      <protection/>
    </xf>
    <xf numFmtId="216" fontId="26" fillId="0" borderId="0" xfId="90" applyNumberFormat="1" applyFont="1" applyAlignment="1">
      <alignment horizontal="center"/>
      <protection/>
    </xf>
    <xf numFmtId="219" fontId="0" fillId="0" borderId="0" xfId="90" applyNumberFormat="1" applyFont="1" applyBorder="1">
      <alignment/>
      <protection/>
    </xf>
    <xf numFmtId="2" fontId="0" fillId="0" borderId="0" xfId="90" applyNumberFormat="1" applyFont="1" applyBorder="1" applyAlignment="1">
      <alignment horizontal="right"/>
      <protection/>
    </xf>
    <xf numFmtId="0" fontId="27" fillId="0" borderId="0" xfId="90" applyFont="1" applyAlignment="1">
      <alignment horizontal="left"/>
      <protection/>
    </xf>
    <xf numFmtId="2" fontId="27" fillId="0" borderId="0" xfId="90" applyNumberFormat="1" applyFont="1" applyAlignment="1">
      <alignment horizontal="left"/>
      <protection/>
    </xf>
    <xf numFmtId="2" fontId="27" fillId="0" borderId="0" xfId="90" applyNumberFormat="1" applyFont="1" applyAlignment="1">
      <alignment horizontal="center"/>
      <protection/>
    </xf>
    <xf numFmtId="216" fontId="27" fillId="0" borderId="0" xfId="90" applyNumberFormat="1" applyFont="1" applyAlignment="1">
      <alignment horizontal="center"/>
      <protection/>
    </xf>
    <xf numFmtId="0" fontId="27" fillId="0" borderId="19" xfId="90" applyFont="1" applyBorder="1" applyAlignment="1">
      <alignment horizontal="center"/>
      <protection/>
    </xf>
    <xf numFmtId="2" fontId="27" fillId="0" borderId="20" xfId="90" applyNumberFormat="1" applyFont="1" applyBorder="1" applyAlignment="1">
      <alignment horizontal="centerContinuous"/>
      <protection/>
    </xf>
    <xf numFmtId="0" fontId="27" fillId="0" borderId="20" xfId="90" applyFont="1" applyBorder="1" applyAlignment="1">
      <alignment horizontal="centerContinuous"/>
      <protection/>
    </xf>
    <xf numFmtId="216" fontId="28" fillId="0" borderId="20" xfId="90" applyNumberFormat="1" applyFont="1" applyBorder="1" applyAlignment="1">
      <alignment horizontal="centerContinuous"/>
      <protection/>
    </xf>
    <xf numFmtId="2" fontId="28" fillId="0" borderId="20" xfId="90" applyNumberFormat="1" applyFont="1" applyBorder="1" applyAlignment="1">
      <alignment horizontal="centerContinuous"/>
      <protection/>
    </xf>
    <xf numFmtId="216" fontId="28" fillId="0" borderId="21" xfId="90" applyNumberFormat="1" applyFont="1" applyBorder="1" applyAlignment="1">
      <alignment horizontal="centerContinuous"/>
      <protection/>
    </xf>
    <xf numFmtId="216" fontId="27" fillId="0" borderId="21" xfId="90" applyNumberFormat="1" applyFont="1" applyBorder="1" applyAlignment="1">
      <alignment horizontal="centerContinuous"/>
      <protection/>
    </xf>
    <xf numFmtId="216" fontId="27" fillId="0" borderId="20" xfId="90" applyNumberFormat="1" applyFont="1" applyBorder="1" applyAlignment="1">
      <alignment horizontal="centerContinuous"/>
      <protection/>
    </xf>
    <xf numFmtId="216" fontId="28" fillId="0" borderId="22" xfId="90" applyNumberFormat="1" applyFont="1" applyBorder="1" applyAlignment="1">
      <alignment horizontal="centerContinuous"/>
      <protection/>
    </xf>
    <xf numFmtId="2" fontId="27" fillId="0" borderId="23" xfId="90" applyNumberFormat="1" applyFont="1" applyBorder="1" applyAlignment="1">
      <alignment horizontal="centerContinuous"/>
      <protection/>
    </xf>
    <xf numFmtId="2" fontId="27" fillId="0" borderId="24" xfId="90" applyNumberFormat="1" applyFont="1" applyBorder="1" applyAlignment="1">
      <alignment horizontal="centerContinuous"/>
      <protection/>
    </xf>
    <xf numFmtId="2" fontId="27" fillId="0" borderId="0" xfId="90" applyNumberFormat="1" applyFont="1" applyBorder="1" applyAlignment="1">
      <alignment/>
      <protection/>
    </xf>
    <xf numFmtId="0" fontId="27" fillId="0" borderId="25" xfId="90" applyFont="1" applyBorder="1" applyAlignment="1">
      <alignment horizontal="center"/>
      <protection/>
    </xf>
    <xf numFmtId="2" fontId="27" fillId="0" borderId="26" xfId="90" applyNumberFormat="1" applyFont="1" applyBorder="1" applyAlignment="1">
      <alignment horizontal="centerContinuous"/>
      <protection/>
    </xf>
    <xf numFmtId="0" fontId="27" fillId="0" borderId="27" xfId="90" applyFont="1" applyBorder="1" applyAlignment="1">
      <alignment horizontal="centerContinuous"/>
      <protection/>
    </xf>
    <xf numFmtId="216" fontId="27" fillId="0" borderId="26" xfId="90" applyNumberFormat="1" applyFont="1" applyBorder="1" applyAlignment="1">
      <alignment horizontal="centerContinuous"/>
      <protection/>
    </xf>
    <xf numFmtId="0" fontId="27" fillId="0" borderId="26" xfId="90" applyFont="1" applyBorder="1" applyAlignment="1">
      <alignment horizontal="centerContinuous"/>
      <protection/>
    </xf>
    <xf numFmtId="216" fontId="27" fillId="0" borderId="28" xfId="90" applyNumberFormat="1" applyFont="1" applyBorder="1" applyAlignment="1">
      <alignment horizontal="centerContinuous"/>
      <protection/>
    </xf>
    <xf numFmtId="2" fontId="27" fillId="0" borderId="27" xfId="90" applyNumberFormat="1" applyFont="1" applyBorder="1" applyAlignment="1">
      <alignment horizontal="center"/>
      <protection/>
    </xf>
    <xf numFmtId="2" fontId="27" fillId="0" borderId="26" xfId="90" applyNumberFormat="1" applyFont="1" applyBorder="1" applyAlignment="1">
      <alignment horizontal="center"/>
      <protection/>
    </xf>
    <xf numFmtId="2" fontId="27" fillId="0" borderId="0" xfId="90" applyNumberFormat="1" applyFont="1" applyBorder="1" applyAlignment="1">
      <alignment horizontal="centerContinuous"/>
      <protection/>
    </xf>
    <xf numFmtId="2" fontId="27" fillId="0" borderId="25" xfId="90" applyNumberFormat="1" applyFont="1" applyBorder="1" applyAlignment="1">
      <alignment horizontal="center"/>
      <protection/>
    </xf>
    <xf numFmtId="2" fontId="29" fillId="0" borderId="29" xfId="90" applyNumberFormat="1" applyFont="1" applyBorder="1" applyAlignment="1">
      <alignment horizontal="center"/>
      <protection/>
    </xf>
    <xf numFmtId="216" fontId="29" fillId="0" borderId="29" xfId="90" applyNumberFormat="1" applyFont="1" applyBorder="1" applyAlignment="1">
      <alignment horizontal="center"/>
      <protection/>
    </xf>
    <xf numFmtId="216" fontId="29" fillId="0" borderId="25" xfId="90" applyNumberFormat="1" applyFont="1" applyBorder="1" applyAlignment="1">
      <alignment horizontal="center"/>
      <protection/>
    </xf>
    <xf numFmtId="2" fontId="28" fillId="0" borderId="0" xfId="90" applyNumberFormat="1" applyFont="1" applyBorder="1" applyAlignment="1">
      <alignment horizontal="center"/>
      <protection/>
    </xf>
    <xf numFmtId="0" fontId="27" fillId="0" borderId="28" xfId="90" applyFont="1" applyBorder="1">
      <alignment/>
      <protection/>
    </xf>
    <xf numFmtId="2" fontId="29" fillId="0" borderId="26" xfId="90" applyNumberFormat="1" applyFont="1" applyBorder="1" applyAlignment="1">
      <alignment horizontal="center"/>
      <protection/>
    </xf>
    <xf numFmtId="216" fontId="29" fillId="0" borderId="26" xfId="90" applyNumberFormat="1" applyFont="1" applyBorder="1" applyAlignment="1">
      <alignment horizontal="center"/>
      <protection/>
    </xf>
    <xf numFmtId="216" fontId="29" fillId="0" borderId="28" xfId="90" applyNumberFormat="1" applyFont="1" applyBorder="1" applyAlignment="1">
      <alignment horizontal="center"/>
      <protection/>
    </xf>
    <xf numFmtId="2" fontId="28" fillId="0" borderId="0" xfId="90" applyNumberFormat="1" applyFont="1" applyBorder="1">
      <alignment/>
      <protection/>
    </xf>
    <xf numFmtId="0" fontId="0" fillId="0" borderId="19" xfId="90" applyFont="1" applyBorder="1">
      <alignment/>
      <protection/>
    </xf>
    <xf numFmtId="2" fontId="0" fillId="0" borderId="30" xfId="90" applyNumberFormat="1" applyFont="1" applyBorder="1" applyAlignment="1">
      <alignment horizontal="right"/>
      <protection/>
    </xf>
    <xf numFmtId="2" fontId="0" fillId="0" borderId="31" xfId="90" applyNumberFormat="1" applyFont="1" applyBorder="1" applyAlignment="1">
      <alignment horizontal="right"/>
      <protection/>
    </xf>
    <xf numFmtId="217" fontId="0" fillId="0" borderId="32" xfId="90" applyNumberFormat="1" applyFont="1" applyBorder="1" applyAlignment="1">
      <alignment horizontal="right"/>
      <protection/>
    </xf>
    <xf numFmtId="2" fontId="0" fillId="0" borderId="33" xfId="90" applyNumberFormat="1" applyFont="1" applyBorder="1" applyAlignment="1">
      <alignment horizontal="right"/>
      <protection/>
    </xf>
    <xf numFmtId="2" fontId="0" fillId="0" borderId="32" xfId="90" applyNumberFormat="1" applyFont="1" applyBorder="1" applyAlignment="1">
      <alignment horizontal="right"/>
      <protection/>
    </xf>
    <xf numFmtId="0" fontId="0" fillId="0" borderId="25" xfId="90" applyFont="1" applyBorder="1">
      <alignment/>
      <protection/>
    </xf>
    <xf numFmtId="2" fontId="0" fillId="0" borderId="34" xfId="90" applyNumberFormat="1" applyFont="1" applyBorder="1" applyAlignment="1">
      <alignment horizontal="right"/>
      <protection/>
    </xf>
    <xf numFmtId="2" fontId="0" fillId="0" borderId="35" xfId="90" applyNumberFormat="1" applyFont="1" applyBorder="1" applyAlignment="1">
      <alignment horizontal="right"/>
      <protection/>
    </xf>
    <xf numFmtId="217" fontId="0" fillId="0" borderId="36" xfId="90" applyNumberFormat="1" applyFont="1" applyBorder="1" applyAlignment="1">
      <alignment horizontal="right"/>
      <protection/>
    </xf>
    <xf numFmtId="2" fontId="0" fillId="0" borderId="37" xfId="90" applyNumberFormat="1" applyFont="1" applyBorder="1" applyAlignment="1">
      <alignment horizontal="right"/>
      <protection/>
    </xf>
    <xf numFmtId="2" fontId="0" fillId="0" borderId="36" xfId="90" applyNumberFormat="1" applyFont="1" applyBorder="1" applyAlignment="1">
      <alignment horizontal="right"/>
      <protection/>
    </xf>
    <xf numFmtId="0" fontId="0" fillId="0" borderId="25" xfId="90" applyFont="1" applyBorder="1">
      <alignment/>
      <protection/>
    </xf>
    <xf numFmtId="2" fontId="0" fillId="49" borderId="35" xfId="90" applyNumberFormat="1" applyFont="1" applyFill="1" applyBorder="1" applyAlignment="1">
      <alignment horizontal="right"/>
      <protection/>
    </xf>
    <xf numFmtId="2" fontId="0" fillId="0" borderId="0" xfId="90" applyNumberFormat="1" applyFont="1" applyBorder="1" applyAlignment="1">
      <alignment horizontal="right"/>
      <protection/>
    </xf>
    <xf numFmtId="2" fontId="30" fillId="0" borderId="0" xfId="90" applyNumberFormat="1" applyFont="1">
      <alignment/>
      <protection/>
    </xf>
    <xf numFmtId="2" fontId="31" fillId="0" borderId="0" xfId="90" applyNumberFormat="1" applyFont="1" applyBorder="1">
      <alignment/>
      <protection/>
    </xf>
    <xf numFmtId="0" fontId="0" fillId="0" borderId="0" xfId="90" applyFont="1" applyBorder="1">
      <alignment/>
      <protection/>
    </xf>
    <xf numFmtId="2" fontId="32" fillId="0" borderId="29" xfId="90" applyNumberFormat="1" applyFont="1" applyBorder="1" applyAlignment="1">
      <alignment horizontal="right"/>
      <protection/>
    </xf>
    <xf numFmtId="0" fontId="0" fillId="0" borderId="25" xfId="90" applyFont="1" applyFill="1" applyBorder="1">
      <alignment/>
      <protection/>
    </xf>
    <xf numFmtId="2" fontId="0" fillId="50" borderId="34" xfId="90" applyNumberFormat="1" applyFont="1" applyFill="1" applyBorder="1" applyAlignment="1">
      <alignment horizontal="right"/>
      <protection/>
    </xf>
    <xf numFmtId="2" fontId="0" fillId="50" borderId="35" xfId="90" applyNumberFormat="1" applyFont="1" applyFill="1" applyBorder="1" applyAlignment="1">
      <alignment horizontal="right"/>
      <protection/>
    </xf>
    <xf numFmtId="217" fontId="0" fillId="0" borderId="36" xfId="90" applyNumberFormat="1" applyFont="1" applyFill="1" applyBorder="1" applyAlignment="1">
      <alignment horizontal="right"/>
      <protection/>
    </xf>
    <xf numFmtId="2" fontId="0" fillId="0" borderId="35" xfId="90" applyNumberFormat="1" applyFont="1" applyBorder="1" applyAlignment="1">
      <alignment horizontal="right"/>
      <protection/>
    </xf>
    <xf numFmtId="2" fontId="0" fillId="0" borderId="34" xfId="90" applyNumberFormat="1" applyFont="1" applyBorder="1" applyAlignment="1">
      <alignment horizontal="right"/>
      <protection/>
    </xf>
    <xf numFmtId="2" fontId="0" fillId="0" borderId="37" xfId="90" applyNumberFormat="1" applyFont="1" applyBorder="1" applyAlignment="1">
      <alignment horizontal="right"/>
      <protection/>
    </xf>
    <xf numFmtId="217" fontId="0" fillId="0" borderId="36" xfId="90" applyNumberFormat="1" applyFont="1" applyBorder="1" applyAlignment="1">
      <alignment horizontal="right"/>
      <protection/>
    </xf>
    <xf numFmtId="2" fontId="0" fillId="0" borderId="36" xfId="90" applyNumberFormat="1" applyFont="1" applyBorder="1" applyAlignment="1">
      <alignment horizontal="right"/>
      <protection/>
    </xf>
    <xf numFmtId="0" fontId="27" fillId="0" borderId="25" xfId="90" applyFont="1" applyBorder="1">
      <alignment/>
      <protection/>
    </xf>
    <xf numFmtId="2" fontId="0" fillId="0" borderId="34" xfId="90" applyNumberFormat="1" applyFont="1" applyBorder="1">
      <alignment/>
      <protection/>
    </xf>
    <xf numFmtId="2" fontId="0" fillId="0" borderId="35" xfId="90" applyNumberFormat="1" applyFont="1" applyBorder="1" applyAlignment="1">
      <alignment horizontal="center"/>
      <protection/>
    </xf>
    <xf numFmtId="217" fontId="0" fillId="0" borderId="36" xfId="90" applyNumberFormat="1" applyFont="1" applyBorder="1" applyAlignment="1">
      <alignment horizontal="center"/>
      <protection/>
    </xf>
    <xf numFmtId="217" fontId="0" fillId="0" borderId="36" xfId="90" applyNumberFormat="1" applyFont="1" applyBorder="1">
      <alignment/>
      <protection/>
    </xf>
    <xf numFmtId="2" fontId="0" fillId="0" borderId="37" xfId="90" applyNumberFormat="1" applyFont="1" applyBorder="1" applyAlignment="1">
      <alignment horizontal="center"/>
      <protection/>
    </xf>
    <xf numFmtId="2" fontId="0" fillId="0" borderId="36" xfId="90" applyNumberFormat="1" applyFont="1" applyBorder="1">
      <alignment/>
      <protection/>
    </xf>
    <xf numFmtId="2" fontId="31" fillId="0" borderId="34" xfId="90" applyNumberFormat="1" applyFont="1" applyBorder="1">
      <alignment/>
      <protection/>
    </xf>
    <xf numFmtId="2" fontId="31" fillId="0" borderId="35" xfId="90" applyNumberFormat="1" applyFont="1" applyBorder="1" applyAlignment="1">
      <alignment horizontal="center"/>
      <protection/>
    </xf>
    <xf numFmtId="217" fontId="31" fillId="0" borderId="36" xfId="90" applyNumberFormat="1" applyFont="1" applyBorder="1" applyAlignment="1">
      <alignment horizontal="right"/>
      <protection/>
    </xf>
    <xf numFmtId="217" fontId="31" fillId="0" borderId="36" xfId="90" applyNumberFormat="1" applyFont="1" applyBorder="1" applyAlignment="1">
      <alignment horizontal="center"/>
      <protection/>
    </xf>
    <xf numFmtId="217" fontId="31" fillId="0" borderId="36" xfId="90" applyNumberFormat="1" applyFont="1" applyBorder="1">
      <alignment/>
      <protection/>
    </xf>
    <xf numFmtId="2" fontId="31" fillId="0" borderId="37" xfId="90" applyNumberFormat="1" applyFont="1" applyBorder="1" applyAlignment="1">
      <alignment horizontal="center"/>
      <protection/>
    </xf>
    <xf numFmtId="2" fontId="31" fillId="0" borderId="36" xfId="90" applyNumberFormat="1" applyFont="1" applyBorder="1">
      <alignment/>
      <protection/>
    </xf>
    <xf numFmtId="2" fontId="0" fillId="0" borderId="35" xfId="90" applyNumberFormat="1" applyFont="1" applyBorder="1">
      <alignment/>
      <protection/>
    </xf>
    <xf numFmtId="217" fontId="0" fillId="0" borderId="29" xfId="90" applyNumberFormat="1" applyFont="1" applyBorder="1">
      <alignment/>
      <protection/>
    </xf>
    <xf numFmtId="0" fontId="0" fillId="0" borderId="34" xfId="90" applyFont="1" applyBorder="1">
      <alignment/>
      <protection/>
    </xf>
    <xf numFmtId="2" fontId="0" fillId="0" borderId="37" xfId="90" applyNumberFormat="1" applyFont="1" applyBorder="1">
      <alignment/>
      <protection/>
    </xf>
    <xf numFmtId="2" fontId="0" fillId="0" borderId="0" xfId="90" applyNumberFormat="1" applyFont="1" applyBorder="1">
      <alignment/>
      <protection/>
    </xf>
    <xf numFmtId="216" fontId="0" fillId="0" borderId="36" xfId="90" applyNumberFormat="1" applyFont="1" applyBorder="1">
      <alignment/>
      <protection/>
    </xf>
    <xf numFmtId="2" fontId="0" fillId="0" borderId="34" xfId="90" applyNumberFormat="1" applyFont="1" applyBorder="1">
      <alignment/>
      <protection/>
    </xf>
    <xf numFmtId="2" fontId="0" fillId="0" borderId="35" xfId="90" applyNumberFormat="1" applyFont="1" applyBorder="1">
      <alignment/>
      <protection/>
    </xf>
    <xf numFmtId="216" fontId="33" fillId="0" borderId="36" xfId="90" applyNumberFormat="1" applyFont="1" applyBorder="1">
      <alignment/>
      <protection/>
    </xf>
    <xf numFmtId="216" fontId="0" fillId="0" borderId="36" xfId="90" applyNumberFormat="1" applyFont="1" applyBorder="1">
      <alignment/>
      <protection/>
    </xf>
    <xf numFmtId="0" fontId="0" fillId="0" borderId="34" xfId="90" applyFont="1" applyBorder="1">
      <alignment/>
      <protection/>
    </xf>
    <xf numFmtId="217" fontId="0" fillId="0" borderId="36" xfId="90" applyNumberFormat="1" applyFont="1" applyBorder="1">
      <alignment/>
      <protection/>
    </xf>
    <xf numFmtId="2" fontId="0" fillId="0" borderId="37" xfId="90" applyNumberFormat="1" applyFont="1" applyBorder="1">
      <alignment/>
      <protection/>
    </xf>
    <xf numFmtId="2" fontId="0" fillId="0" borderId="36" xfId="90" applyNumberFormat="1" applyFont="1" applyBorder="1">
      <alignment/>
      <protection/>
    </xf>
    <xf numFmtId="0" fontId="0" fillId="0" borderId="28" xfId="90" applyFont="1" applyBorder="1">
      <alignment/>
      <protection/>
    </xf>
    <xf numFmtId="2" fontId="0" fillId="0" borderId="38" xfId="90" applyNumberFormat="1" applyFont="1" applyBorder="1">
      <alignment/>
      <protection/>
    </xf>
    <xf numFmtId="2" fontId="0" fillId="0" borderId="39" xfId="90" applyNumberFormat="1" applyFont="1" applyBorder="1">
      <alignment/>
      <protection/>
    </xf>
    <xf numFmtId="216" fontId="0" fillId="0" borderId="40" xfId="90" applyNumberFormat="1" applyFont="1" applyBorder="1">
      <alignment/>
      <protection/>
    </xf>
    <xf numFmtId="0" fontId="0" fillId="0" borderId="38" xfId="90" applyFont="1" applyBorder="1">
      <alignment/>
      <protection/>
    </xf>
    <xf numFmtId="2" fontId="0" fillId="0" borderId="41" xfId="90" applyNumberFormat="1" applyFont="1" applyBorder="1">
      <alignment/>
      <protection/>
    </xf>
    <xf numFmtId="2" fontId="0" fillId="0" borderId="40" xfId="90" applyNumberFormat="1" applyFont="1" applyBorder="1">
      <alignment/>
      <protection/>
    </xf>
    <xf numFmtId="0" fontId="0" fillId="0" borderId="0" xfId="90" applyFont="1" applyAlignment="1">
      <alignment horizontal="right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เซลล์ตรวจสอบ" xfId="81"/>
    <cellStyle name="เซลล์ที่มีการเชื่อมโยง" xfId="82"/>
    <cellStyle name="แย่" xfId="83"/>
    <cellStyle name="แสดงผล" xfId="84"/>
    <cellStyle name="การคำนวณ" xfId="85"/>
    <cellStyle name="ข้อความเตือน" xfId="86"/>
    <cellStyle name="ข้อความอธิบาย" xfId="87"/>
    <cellStyle name="ชื่อเรื่อง" xfId="88"/>
    <cellStyle name="ดี" xfId="89"/>
    <cellStyle name="ปกติ_H41p77" xfId="90"/>
    <cellStyle name="ป้อนค่า" xfId="91"/>
    <cellStyle name="ปานกลาง" xfId="92"/>
    <cellStyle name="ผลรวม" xfId="93"/>
    <cellStyle name="ส่วนที่ถูกเน้น1" xfId="94"/>
    <cellStyle name="ส่วนที่ถูกเน้น2" xfId="95"/>
    <cellStyle name="ส่วนที่ถูกเน้น3" xfId="96"/>
    <cellStyle name="ส่วนที่ถูกเน้น4" xfId="97"/>
    <cellStyle name="ส่วนที่ถูกเน้น5" xfId="98"/>
    <cellStyle name="ส่วนที่ถูกเน้น6" xfId="99"/>
    <cellStyle name="หมายเหตุ" xfId="100"/>
    <cellStyle name="หัวเรื่อง 1" xfId="101"/>
    <cellStyle name="หัวเรื่อง 2" xfId="102"/>
    <cellStyle name="หัวเรื่อง 3" xfId="103"/>
    <cellStyle name="หัวเรื่อง 4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P.77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น้ำแม่ทา บ้านสบแม่สะป๊วด อ.แม่ทา จ.ลำพูน</a:t>
            </a:r>
          </a:p>
        </c:rich>
      </c:tx>
      <c:layout>
        <c:manualLayout>
          <c:xMode val="factor"/>
          <c:yMode val="factor"/>
          <c:x val="0.011"/>
          <c:y val="0.031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95"/>
          <c:y val="0.18825"/>
          <c:w val="0.82325"/>
          <c:h val="0.731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P.77'!$A$9:$A$31</c:f>
              <c:numCache>
                <c:ptCount val="23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</c:numCache>
            </c:numRef>
          </c:cat>
          <c:val>
            <c:numRef>
              <c:f>'Data P.77'!$R$9:$R$31</c:f>
              <c:numCache>
                <c:ptCount val="23"/>
                <c:pt idx="0">
                  <c:v>4.0020000000000095</c:v>
                </c:pt>
                <c:pt idx="1">
                  <c:v>3.5020000000000095</c:v>
                </c:pt>
                <c:pt idx="2">
                  <c:v>4.451999999999998</c:v>
                </c:pt>
                <c:pt idx="3">
                  <c:v>2.8520000000000323</c:v>
                </c:pt>
                <c:pt idx="4">
                  <c:v>2.141999999999996</c:v>
                </c:pt>
                <c:pt idx="5">
                  <c:v>2.5920000000000414</c:v>
                </c:pt>
                <c:pt idx="6">
                  <c:v>3.302000000000021</c:v>
                </c:pt>
                <c:pt idx="7">
                  <c:v>6.0020000000000095</c:v>
                </c:pt>
                <c:pt idx="8">
                  <c:v>2.401999999999987</c:v>
                </c:pt>
                <c:pt idx="9">
                  <c:v>3.302000000000021</c:v>
                </c:pt>
                <c:pt idx="10">
                  <c:v>2.372000000000014</c:v>
                </c:pt>
                <c:pt idx="11">
                  <c:v>4.472000000000037</c:v>
                </c:pt>
                <c:pt idx="12">
                  <c:v>4.771999999999991</c:v>
                </c:pt>
                <c:pt idx="13">
                  <c:v>4.201999999999998</c:v>
                </c:pt>
                <c:pt idx="14">
                  <c:v>3.401999999999987</c:v>
                </c:pt>
                <c:pt idx="15">
                  <c:v>4.331999999999994</c:v>
                </c:pt>
                <c:pt idx="16">
                  <c:v>4.102000000000032</c:v>
                </c:pt>
                <c:pt idx="17">
                  <c:v>4.632000000000005</c:v>
                </c:pt>
                <c:pt idx="18">
                  <c:v>3.7620000000000005</c:v>
                </c:pt>
                <c:pt idx="19">
                  <c:v>4.112000000000023</c:v>
                </c:pt>
                <c:pt idx="20">
                  <c:v>3.0219999999999914</c:v>
                </c:pt>
                <c:pt idx="21">
                  <c:v>3.6820000000000164</c:v>
                </c:pt>
                <c:pt idx="22">
                  <c:v>4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P.77'!$A$9:$A$31</c:f>
              <c:numCache>
                <c:ptCount val="23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</c:numCache>
            </c:numRef>
          </c:cat>
          <c:val>
            <c:numRef>
              <c:f>'Data P.77'!$S$9:$S$31</c:f>
              <c:numCache>
                <c:ptCount val="23"/>
                <c:pt idx="0">
                  <c:v>0.3520000000000323</c:v>
                </c:pt>
                <c:pt idx="1">
                  <c:v>0.22200000000003683</c:v>
                </c:pt>
                <c:pt idx="2">
                  <c:v>-0.057999999999992724</c:v>
                </c:pt>
                <c:pt idx="3">
                  <c:v>-0.19799999999997908</c:v>
                </c:pt>
                <c:pt idx="4">
                  <c:v>0.10200000000003229</c:v>
                </c:pt>
                <c:pt idx="5">
                  <c:v>0.24200000000001864</c:v>
                </c:pt>
                <c:pt idx="6">
                  <c:v>0.3520000000000323</c:v>
                </c:pt>
                <c:pt idx="7">
                  <c:v>0.5320000000000391</c:v>
                </c:pt>
                <c:pt idx="8">
                  <c:v>1.0920000000000414</c:v>
                </c:pt>
                <c:pt idx="9">
                  <c:v>1.141999999999996</c:v>
                </c:pt>
                <c:pt idx="10">
                  <c:v>1.1519999999999868</c:v>
                </c:pt>
                <c:pt idx="11">
                  <c:v>1.0020000000000095</c:v>
                </c:pt>
                <c:pt idx="12">
                  <c:v>1.302000000000021</c:v>
                </c:pt>
                <c:pt idx="13">
                  <c:v>1.29200000000003</c:v>
                </c:pt>
                <c:pt idx="14">
                  <c:v>1.0720000000000027</c:v>
                </c:pt>
                <c:pt idx="15">
                  <c:v>1.1120000000000232</c:v>
                </c:pt>
                <c:pt idx="16">
                  <c:v>1.2320000000000277</c:v>
                </c:pt>
                <c:pt idx="17">
                  <c:v>1.282000000000039</c:v>
                </c:pt>
                <c:pt idx="18">
                  <c:v>1.54200000000003</c:v>
                </c:pt>
                <c:pt idx="19">
                  <c:v>1.3420000000000414</c:v>
                </c:pt>
                <c:pt idx="20">
                  <c:v>1.2019999999999982</c:v>
                </c:pt>
                <c:pt idx="21">
                  <c:v>1.1720000000000255</c:v>
                </c:pt>
                <c:pt idx="22">
                  <c:v>1.1999999999999886</c:v>
                </c:pt>
              </c:numCache>
            </c:numRef>
          </c:val>
        </c:ser>
        <c:overlap val="100"/>
        <c:gapWidth val="50"/>
        <c:axId val="639467"/>
        <c:axId val="5755204"/>
      </c:barChart>
      <c:catAx>
        <c:axId val="6394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755204"/>
        <c:crossesAt val="-1"/>
        <c:auto val="1"/>
        <c:lblOffset val="100"/>
        <c:tickLblSkip val="1"/>
        <c:noMultiLvlLbl val="0"/>
      </c:catAx>
      <c:valAx>
        <c:axId val="5755204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639467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8"/>
          <c:y val="0.2595"/>
          <c:w val="0.1065"/>
          <c:h val="0.0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P.77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น้ำแม่ทา บ้านสบแม่สะป๊วด อ.แม่ทา จ.ลำพูน</a:t>
            </a:r>
          </a:p>
        </c:rich>
      </c:tx>
      <c:layout>
        <c:manualLayout>
          <c:xMode val="factor"/>
          <c:yMode val="factor"/>
          <c:x val="0.021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1585"/>
          <c:w val="0.84"/>
          <c:h val="0.733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6"/>
                </a:gs>
                <a:gs pos="100000">
                  <a:srgbClr val="0000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P.77'!$A$9:$A$31</c:f>
              <c:numCache>
                <c:ptCount val="23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</c:numCache>
            </c:numRef>
          </c:cat>
          <c:val>
            <c:numRef>
              <c:f>'Data P.77'!$C$9:$C$31</c:f>
              <c:numCache>
                <c:ptCount val="23"/>
                <c:pt idx="0">
                  <c:v>189</c:v>
                </c:pt>
                <c:pt idx="1">
                  <c:v>143.67</c:v>
                </c:pt>
                <c:pt idx="2">
                  <c:v>284.25</c:v>
                </c:pt>
                <c:pt idx="3">
                  <c:v>128.5</c:v>
                </c:pt>
                <c:pt idx="4">
                  <c:v>16.95</c:v>
                </c:pt>
                <c:pt idx="5">
                  <c:v>41.23</c:v>
                </c:pt>
                <c:pt idx="6">
                  <c:v>124.53</c:v>
                </c:pt>
                <c:pt idx="7">
                  <c:v>757.84</c:v>
                </c:pt>
                <c:pt idx="8">
                  <c:v>66.4</c:v>
                </c:pt>
                <c:pt idx="9">
                  <c:v>143.6</c:v>
                </c:pt>
                <c:pt idx="10">
                  <c:v>23.27</c:v>
                </c:pt>
                <c:pt idx="11">
                  <c:v>223.8</c:v>
                </c:pt>
                <c:pt idx="12">
                  <c:v>299.68</c:v>
                </c:pt>
                <c:pt idx="13">
                  <c:v>170.8</c:v>
                </c:pt>
                <c:pt idx="14">
                  <c:v>70.45</c:v>
                </c:pt>
                <c:pt idx="15">
                  <c:v>115.32</c:v>
                </c:pt>
                <c:pt idx="16">
                  <c:v>108.2</c:v>
                </c:pt>
                <c:pt idx="17">
                  <c:v>212.4</c:v>
                </c:pt>
                <c:pt idx="18">
                  <c:v>161.55</c:v>
                </c:pt>
                <c:pt idx="19">
                  <c:v>158.36</c:v>
                </c:pt>
                <c:pt idx="20">
                  <c:v>66</c:v>
                </c:pt>
                <c:pt idx="21">
                  <c:v>114.2</c:v>
                </c:pt>
                <c:pt idx="22">
                  <c:v>105.5</c:v>
                </c:pt>
              </c:numCache>
            </c:numRef>
          </c:val>
        </c:ser>
        <c:gapWidth val="50"/>
        <c:axId val="51796837"/>
        <c:axId val="63518350"/>
      </c:barChart>
      <c:catAx>
        <c:axId val="517968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50" b="0" i="0" u="none" baseline="0">
                <a:solidFill>
                  <a:srgbClr val="0000FF"/>
                </a:solidFill>
              </a:defRPr>
            </a:pPr>
          </a:p>
        </c:txPr>
        <c:crossAx val="63518350"/>
        <c:crosses val="autoZero"/>
        <c:auto val="1"/>
        <c:lblOffset val="100"/>
        <c:tickLblSkip val="1"/>
        <c:noMultiLvlLbl val="0"/>
      </c:catAx>
      <c:valAx>
        <c:axId val="63518350"/>
        <c:scaling>
          <c:orientation val="minMax"/>
          <c:max val="9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FF0000"/>
                </a:solidFill>
              </a:defRPr>
            </a:pPr>
          </a:p>
        </c:txPr>
        <c:crossAx val="51796837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P.77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น้ำแม่ทา บ้านสบแม่สะป๊วด อ.แม่ทา จ.ลำพูน</a:t>
            </a:r>
          </a:p>
        </c:rich>
      </c:tx>
      <c:layout>
        <c:manualLayout>
          <c:xMode val="factor"/>
          <c:yMode val="factor"/>
          <c:x val="0.021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1585"/>
          <c:w val="0.84"/>
          <c:h val="0.73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P.77'!$A$9:$A$31</c:f>
              <c:numCache>
                <c:ptCount val="23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</c:numCache>
            </c:numRef>
          </c:cat>
          <c:val>
            <c:numRef>
              <c:f>'Data P.77'!$I$9:$I$31</c:f>
              <c:numCache>
                <c:ptCount val="23"/>
                <c:pt idx="0">
                  <c:v>0.02</c:v>
                </c:pt>
                <c:pt idx="1">
                  <c:v>0.054</c:v>
                </c:pt>
                <c:pt idx="2">
                  <c:v>0.072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0.26</c:v>
                </c:pt>
                <c:pt idx="7">
                  <c:v>0.02</c:v>
                </c:pt>
                <c:pt idx="8">
                  <c:v>0.35</c:v>
                </c:pt>
                <c:pt idx="9">
                  <c:v>0.18</c:v>
                </c:pt>
                <c:pt idx="10">
                  <c:v>0.15</c:v>
                </c:pt>
                <c:pt idx="11">
                  <c:v>0</c:v>
                </c:pt>
                <c:pt idx="12">
                  <c:v>0.88</c:v>
                </c:pt>
                <c:pt idx="13">
                  <c:v>0.04</c:v>
                </c:pt>
                <c:pt idx="14">
                  <c:v>0.05</c:v>
                </c:pt>
                <c:pt idx="15">
                  <c:v>0</c:v>
                </c:pt>
                <c:pt idx="16">
                  <c:v>0</c:v>
                </c:pt>
                <c:pt idx="17">
                  <c:v>0.01</c:v>
                </c:pt>
                <c:pt idx="18">
                  <c:v>0.01</c:v>
                </c:pt>
                <c:pt idx="19">
                  <c:v>0.01</c:v>
                </c:pt>
                <c:pt idx="20">
                  <c:v>0.01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gapWidth val="50"/>
        <c:axId val="34794239"/>
        <c:axId val="44712696"/>
      </c:barChart>
      <c:catAx>
        <c:axId val="347942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50" b="0" i="0" u="none" baseline="0">
                <a:solidFill>
                  <a:srgbClr val="0000FF"/>
                </a:solidFill>
              </a:defRPr>
            </a:pPr>
          </a:p>
        </c:txPr>
        <c:crossAx val="44712696"/>
        <c:crosses val="autoZero"/>
        <c:auto val="1"/>
        <c:lblOffset val="100"/>
        <c:tickLblSkip val="1"/>
        <c:noMultiLvlLbl val="0"/>
      </c:catAx>
      <c:valAx>
        <c:axId val="44712696"/>
        <c:scaling>
          <c:orientation val="minMax"/>
          <c:max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FF0000"/>
                </a:solidFill>
              </a:defRPr>
            </a:pPr>
          </a:p>
        </c:txPr>
        <c:crossAx val="34794239"/>
        <c:crossesAt val="1"/>
        <c:crossBetween val="between"/>
        <c:dispUnits/>
        <c:majorUnit val="0.5"/>
        <c:minorUnit val="0.5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FF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-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ลบ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ม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./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วิ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เมือง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66869945"/>
        <c:axId val="64958594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0.08153883377691747</c:v>
                </c:pt>
                <c:pt idx="1">
                  <c:v>-0.17735301233970482</c:v>
                </c:pt>
                <c:pt idx="2">
                  <c:v>0.11299298330510522</c:v>
                </c:pt>
                <c:pt idx="3">
                  <c:v>0.047665134285022955</c:v>
                </c:pt>
                <c:pt idx="4">
                  <c:v>-0.07089281393660782</c:v>
                </c:pt>
                <c:pt idx="5">
                  <c:v>-0.07331236390031456</c:v>
                </c:pt>
                <c:pt idx="6">
                  <c:v>-0.21606581175901285</c:v>
                </c:pt>
                <c:pt idx="7">
                  <c:v>-0.06605371400919431</c:v>
                </c:pt>
                <c:pt idx="8">
                  <c:v>-0.3467215097991774</c:v>
                </c:pt>
                <c:pt idx="9">
                  <c:v>0.021050084684248703</c:v>
                </c:pt>
                <c:pt idx="10">
                  <c:v>-0.18219211226711834</c:v>
                </c:pt>
                <c:pt idx="11">
                  <c:v>0.05734333413984996</c:v>
                </c:pt>
                <c:pt idx="12">
                  <c:v>-0.1797725623034116</c:v>
                </c:pt>
                <c:pt idx="13">
                  <c:v>0.17348173239777398</c:v>
                </c:pt>
                <c:pt idx="14">
                  <c:v>-0.23542221146866685</c:v>
                </c:pt>
                <c:pt idx="15">
                  <c:v>0.09363658359545121</c:v>
                </c:pt>
                <c:pt idx="16">
                  <c:v>0.19525768207113472</c:v>
                </c:pt>
                <c:pt idx="17">
                  <c:v>0.40817807887732876</c:v>
                </c:pt>
                <c:pt idx="18">
                  <c:v>0.028308734575368952</c:v>
                </c:pt>
                <c:pt idx="19">
                  <c:v>0.7565932736511009</c:v>
                </c:pt>
                <c:pt idx="20">
                  <c:v>0.4275344785869828</c:v>
                </c:pt>
                <c:pt idx="21">
                  <c:v>0.6912654246310186</c:v>
                </c:pt>
                <c:pt idx="22">
                  <c:v>0.221872731671909</c:v>
                </c:pt>
                <c:pt idx="23">
                  <c:v>0.6017420759738689</c:v>
                </c:pt>
                <c:pt idx="24">
                  <c:v>0.376723929349141</c:v>
                </c:pt>
                <c:pt idx="25">
                  <c:v>0.11541253326881197</c:v>
                </c:pt>
                <c:pt idx="26">
                  <c:v>0.14686668279699971</c:v>
                </c:pt>
                <c:pt idx="27">
                  <c:v>0.15654488265182673</c:v>
                </c:pt>
                <c:pt idx="28">
                  <c:v>-0.42414710863779337</c:v>
                </c:pt>
                <c:pt idx="29">
                  <c:v>-0.017662714735059305</c:v>
                </c:pt>
                <c:pt idx="30">
                  <c:v>-0.24171304137430447</c:v>
                </c:pt>
                <c:pt idx="31">
                  <c:v>-0.19477377207839341</c:v>
                </c:pt>
                <c:pt idx="32">
                  <c:v>-0.19187031212194533</c:v>
                </c:pt>
                <c:pt idx="33">
                  <c:v>0.4263247036051294</c:v>
                </c:pt>
                <c:pt idx="34">
                  <c:v>-0.22622792160658117</c:v>
                </c:pt>
                <c:pt idx="35">
                  <c:v>-0.4488265182676022</c:v>
                </c:pt>
                <c:pt idx="36">
                  <c:v>-0.6394870554076941</c:v>
                </c:pt>
                <c:pt idx="49">
                  <c:v>-0.5366561819501573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('[1]H41p1'!$U$42:$U$43,'[1]H41p1'!$U$52:$U$99)</c:f>
              <c:numCache>
                <c:ptCount val="50"/>
                <c:pt idx="0">
                  <c:v>0.338349866924752</c:v>
                </c:pt>
                <c:pt idx="1">
                  <c:v>0.338349866924752</c:v>
                </c:pt>
                <c:pt idx="2">
                  <c:v>0.338349866924752</c:v>
                </c:pt>
                <c:pt idx="3">
                  <c:v>0.338349866924752</c:v>
                </c:pt>
                <c:pt idx="4">
                  <c:v>0.338349866924752</c:v>
                </c:pt>
                <c:pt idx="5">
                  <c:v>0.338349866924752</c:v>
                </c:pt>
                <c:pt idx="6">
                  <c:v>0.338349866924752</c:v>
                </c:pt>
                <c:pt idx="7">
                  <c:v>0.338349866924752</c:v>
                </c:pt>
                <c:pt idx="8">
                  <c:v>0.338349866924752</c:v>
                </c:pt>
                <c:pt idx="9">
                  <c:v>0.338349866924752</c:v>
                </c:pt>
                <c:pt idx="10">
                  <c:v>0.338349866924752</c:v>
                </c:pt>
                <c:pt idx="11">
                  <c:v>0.338349866924752</c:v>
                </c:pt>
                <c:pt idx="12">
                  <c:v>0.338349866924752</c:v>
                </c:pt>
                <c:pt idx="13">
                  <c:v>0.338349866924752</c:v>
                </c:pt>
                <c:pt idx="14">
                  <c:v>0.338349866924752</c:v>
                </c:pt>
                <c:pt idx="15">
                  <c:v>0.338349866924752</c:v>
                </c:pt>
                <c:pt idx="16">
                  <c:v>0.338349866924752</c:v>
                </c:pt>
                <c:pt idx="17">
                  <c:v>0.338349866924752</c:v>
                </c:pt>
                <c:pt idx="18">
                  <c:v>0.338349866924752</c:v>
                </c:pt>
                <c:pt idx="19">
                  <c:v>0.338349866924752</c:v>
                </c:pt>
                <c:pt idx="20">
                  <c:v>0.338349866924752</c:v>
                </c:pt>
                <c:pt idx="21">
                  <c:v>0.338349866924752</c:v>
                </c:pt>
                <c:pt idx="22">
                  <c:v>0.338349866924752</c:v>
                </c:pt>
                <c:pt idx="23">
                  <c:v>0.338349866924752</c:v>
                </c:pt>
                <c:pt idx="24">
                  <c:v>0.338349866924752</c:v>
                </c:pt>
                <c:pt idx="25">
                  <c:v>0.338349866924752</c:v>
                </c:pt>
                <c:pt idx="26">
                  <c:v>0.338349866924752</c:v>
                </c:pt>
                <c:pt idx="27">
                  <c:v>0.338349866924752</c:v>
                </c:pt>
                <c:pt idx="28">
                  <c:v>0.338349866924752</c:v>
                </c:pt>
                <c:pt idx="29">
                  <c:v>0.338349866924752</c:v>
                </c:pt>
                <c:pt idx="30">
                  <c:v>0.338349866924752</c:v>
                </c:pt>
                <c:pt idx="31">
                  <c:v>0.338349866924752</c:v>
                </c:pt>
                <c:pt idx="32">
                  <c:v>0.338349866924752</c:v>
                </c:pt>
                <c:pt idx="33">
                  <c:v>0.338349866924752</c:v>
                </c:pt>
                <c:pt idx="34">
                  <c:v>0.338349866924752</c:v>
                </c:pt>
                <c:pt idx="35">
                  <c:v>0.338349866924752</c:v>
                </c:pt>
                <c:pt idx="36">
                  <c:v>0.338349866924752</c:v>
                </c:pt>
                <c:pt idx="49">
                  <c:v>0.338349866924752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('[1]H41p1'!$V$42:$V$43,'[1]H41p1'!$V$52:$V$99)</c:f>
              <c:numCache>
                <c:ptCount val="50"/>
                <c:pt idx="0">
                  <c:v>-0.338349866924752</c:v>
                </c:pt>
                <c:pt idx="1">
                  <c:v>-0.338349866924752</c:v>
                </c:pt>
                <c:pt idx="2">
                  <c:v>-0.338349866924752</c:v>
                </c:pt>
                <c:pt idx="3">
                  <c:v>-0.338349866924752</c:v>
                </c:pt>
                <c:pt idx="4">
                  <c:v>-0.338349866924752</c:v>
                </c:pt>
                <c:pt idx="5">
                  <c:v>-0.338349866924752</c:v>
                </c:pt>
                <c:pt idx="6">
                  <c:v>-0.338349866924752</c:v>
                </c:pt>
                <c:pt idx="7">
                  <c:v>-0.338349866924752</c:v>
                </c:pt>
                <c:pt idx="8">
                  <c:v>-0.338349866924752</c:v>
                </c:pt>
                <c:pt idx="9">
                  <c:v>-0.338349866924752</c:v>
                </c:pt>
                <c:pt idx="10">
                  <c:v>-0.338349866924752</c:v>
                </c:pt>
                <c:pt idx="11">
                  <c:v>-0.338349866924752</c:v>
                </c:pt>
                <c:pt idx="12">
                  <c:v>-0.338349866924752</c:v>
                </c:pt>
                <c:pt idx="13">
                  <c:v>-0.338349866924752</c:v>
                </c:pt>
                <c:pt idx="14">
                  <c:v>-0.338349866924752</c:v>
                </c:pt>
                <c:pt idx="15">
                  <c:v>-0.338349866924752</c:v>
                </c:pt>
                <c:pt idx="16">
                  <c:v>-0.338349866924752</c:v>
                </c:pt>
                <c:pt idx="17">
                  <c:v>-0.338349866924752</c:v>
                </c:pt>
                <c:pt idx="18">
                  <c:v>-0.338349866924752</c:v>
                </c:pt>
                <c:pt idx="19">
                  <c:v>-0.338349866924752</c:v>
                </c:pt>
                <c:pt idx="20">
                  <c:v>-0.338349866924752</c:v>
                </c:pt>
                <c:pt idx="21">
                  <c:v>-0.338349866924752</c:v>
                </c:pt>
                <c:pt idx="22">
                  <c:v>-0.338349866924752</c:v>
                </c:pt>
                <c:pt idx="23">
                  <c:v>-0.338349866924752</c:v>
                </c:pt>
                <c:pt idx="24">
                  <c:v>-0.338349866924752</c:v>
                </c:pt>
                <c:pt idx="25">
                  <c:v>-0.338349866924752</c:v>
                </c:pt>
                <c:pt idx="26">
                  <c:v>-0.338349866924752</c:v>
                </c:pt>
                <c:pt idx="27">
                  <c:v>-0.338349866924752</c:v>
                </c:pt>
                <c:pt idx="28">
                  <c:v>-0.338349866924752</c:v>
                </c:pt>
                <c:pt idx="29">
                  <c:v>-0.338349866924752</c:v>
                </c:pt>
                <c:pt idx="30">
                  <c:v>-0.338349866924752</c:v>
                </c:pt>
                <c:pt idx="31">
                  <c:v>-0.338349866924752</c:v>
                </c:pt>
                <c:pt idx="32">
                  <c:v>-0.338349866924752</c:v>
                </c:pt>
                <c:pt idx="33">
                  <c:v>-0.338349866924752</c:v>
                </c:pt>
                <c:pt idx="34">
                  <c:v>-0.338349866924752</c:v>
                </c:pt>
                <c:pt idx="35">
                  <c:v>-0.338349866924752</c:v>
                </c:pt>
                <c:pt idx="36">
                  <c:v>-0.338349866924752</c:v>
                </c:pt>
                <c:pt idx="49">
                  <c:v>-0.338349866924752</c:v>
                </c:pt>
              </c:numCache>
            </c:numRef>
          </c:val>
          <c:smooth val="0"/>
        </c:ser>
        <c:marker val="1"/>
        <c:axId val="47756435"/>
        <c:axId val="27154732"/>
      </c:lineChart>
      <c:catAx>
        <c:axId val="668699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64958594"/>
        <c:crossesAt val="-0.8"/>
        <c:auto val="0"/>
        <c:lblOffset val="100"/>
        <c:tickLblSkip val="4"/>
        <c:noMultiLvlLbl val="0"/>
      </c:catAx>
      <c:valAx>
        <c:axId val="64958594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66869945"/>
        <c:crossesAt val="1"/>
        <c:crossBetween val="midCat"/>
        <c:dispUnits/>
        <c:majorUnit val="0.1"/>
        <c:minorUnit val="0.02"/>
      </c:valAx>
      <c:catAx>
        <c:axId val="47756435"/>
        <c:scaling>
          <c:orientation val="minMax"/>
        </c:scaling>
        <c:axPos val="b"/>
        <c:delete val="1"/>
        <c:majorTickMark val="out"/>
        <c:minorTickMark val="none"/>
        <c:tickLblPos val="nextTo"/>
        <c:crossAx val="27154732"/>
        <c:crosses val="autoZero"/>
        <c:auto val="0"/>
        <c:lblOffset val="100"/>
        <c:tickLblSkip val="1"/>
        <c:noMultiLvlLbl val="0"/>
      </c:catAx>
      <c:valAx>
        <c:axId val="27154732"/>
        <c:scaling>
          <c:orientation val="minMax"/>
        </c:scaling>
        <c:axPos val="l"/>
        <c:delete val="1"/>
        <c:majorTickMark val="out"/>
        <c:minorTickMark val="none"/>
        <c:tickLblPos val="nextTo"/>
        <c:crossAx val="47756435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0429875" y="2124075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D%20a%20t%20a%20b%20a%20s%20e\Runoff\Yearly%20Runoff%20(H-41)\P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  <sheetName val="PROB"/>
      <sheetName val="Sheet1"/>
      <sheetName val="Sheet2"/>
    </sheetNames>
    <sheetDataSet>
      <sheetData sheetId="0">
        <row r="42">
          <cell r="A42">
            <v>2497</v>
          </cell>
          <cell r="T42">
            <v>0.08153883377691747</v>
          </cell>
          <cell r="U42">
            <v>0.338349866924752</v>
          </cell>
          <cell r="V42">
            <v>-0.338349866924752</v>
          </cell>
          <cell r="W42">
            <v>0</v>
          </cell>
        </row>
        <row r="43">
          <cell r="A43">
            <v>2498</v>
          </cell>
          <cell r="T43">
            <v>-0.17735301233970482</v>
          </cell>
          <cell r="U43">
            <v>0.338349866924752</v>
          </cell>
          <cell r="V43">
            <v>-0.338349866924752</v>
          </cell>
          <cell r="W43">
            <v>0</v>
          </cell>
        </row>
        <row r="52">
          <cell r="A52">
            <v>2507</v>
          </cell>
          <cell r="T52">
            <v>0.11299298330510522</v>
          </cell>
          <cell r="U52">
            <v>0.338349866924752</v>
          </cell>
          <cell r="V52">
            <v>-0.338349866924752</v>
          </cell>
          <cell r="W52">
            <v>0</v>
          </cell>
        </row>
        <row r="53">
          <cell r="A53">
            <v>2508</v>
          </cell>
          <cell r="T53">
            <v>0.047665134285022955</v>
          </cell>
          <cell r="U53">
            <v>0.338349866924752</v>
          </cell>
          <cell r="V53">
            <v>-0.338349866924752</v>
          </cell>
          <cell r="W53">
            <v>0</v>
          </cell>
        </row>
        <row r="54">
          <cell r="A54">
            <v>2509</v>
          </cell>
          <cell r="T54">
            <v>-0.07089281393660782</v>
          </cell>
          <cell r="U54">
            <v>0.338349866924752</v>
          </cell>
          <cell r="V54">
            <v>-0.338349866924752</v>
          </cell>
          <cell r="W54">
            <v>0</v>
          </cell>
        </row>
        <row r="55">
          <cell r="A55">
            <v>2510</v>
          </cell>
          <cell r="T55">
            <v>-0.07331236390031456</v>
          </cell>
          <cell r="U55">
            <v>0.338349866924752</v>
          </cell>
          <cell r="V55">
            <v>-0.338349866924752</v>
          </cell>
          <cell r="W55">
            <v>0</v>
          </cell>
        </row>
        <row r="56">
          <cell r="A56">
            <v>2511</v>
          </cell>
          <cell r="T56">
            <v>-0.21606581175901285</v>
          </cell>
          <cell r="U56">
            <v>0.338349866924752</v>
          </cell>
          <cell r="V56">
            <v>-0.338349866924752</v>
          </cell>
          <cell r="W56">
            <v>0</v>
          </cell>
        </row>
        <row r="57">
          <cell r="A57">
            <v>2512</v>
          </cell>
          <cell r="T57">
            <v>-0.06605371400919431</v>
          </cell>
          <cell r="U57">
            <v>0.338349866924752</v>
          </cell>
          <cell r="V57">
            <v>-0.338349866924752</v>
          </cell>
          <cell r="W57">
            <v>0</v>
          </cell>
        </row>
        <row r="58">
          <cell r="A58">
            <v>2513</v>
          </cell>
          <cell r="T58">
            <v>-0.3467215097991774</v>
          </cell>
          <cell r="U58">
            <v>0.338349866924752</v>
          </cell>
          <cell r="V58">
            <v>-0.338349866924752</v>
          </cell>
          <cell r="W58">
            <v>0</v>
          </cell>
        </row>
        <row r="59">
          <cell r="A59">
            <v>2514</v>
          </cell>
          <cell r="T59">
            <v>0.021050084684248703</v>
          </cell>
          <cell r="U59">
            <v>0.338349866924752</v>
          </cell>
          <cell r="V59">
            <v>-0.338349866924752</v>
          </cell>
          <cell r="W59">
            <v>0</v>
          </cell>
        </row>
        <row r="60">
          <cell r="A60">
            <v>2515</v>
          </cell>
          <cell r="T60">
            <v>-0.18219211226711834</v>
          </cell>
          <cell r="U60">
            <v>0.338349866924752</v>
          </cell>
          <cell r="V60">
            <v>-0.338349866924752</v>
          </cell>
          <cell r="W60">
            <v>0</v>
          </cell>
        </row>
        <row r="61">
          <cell r="A61">
            <v>2516</v>
          </cell>
          <cell r="T61">
            <v>0.05734333413984996</v>
          </cell>
          <cell r="U61">
            <v>0.338349866924752</v>
          </cell>
          <cell r="V61">
            <v>-0.338349866924752</v>
          </cell>
          <cell r="W61">
            <v>0</v>
          </cell>
        </row>
        <row r="62">
          <cell r="A62">
            <v>2517</v>
          </cell>
          <cell r="T62">
            <v>-0.1797725623034116</v>
          </cell>
          <cell r="U62">
            <v>0.338349866924752</v>
          </cell>
          <cell r="V62">
            <v>-0.338349866924752</v>
          </cell>
          <cell r="W62">
            <v>0</v>
          </cell>
        </row>
        <row r="63">
          <cell r="A63">
            <v>2518</v>
          </cell>
          <cell r="T63">
            <v>0.17348173239777398</v>
          </cell>
          <cell r="U63">
            <v>0.338349866924752</v>
          </cell>
          <cell r="V63">
            <v>-0.338349866924752</v>
          </cell>
          <cell r="W63">
            <v>0</v>
          </cell>
        </row>
        <row r="64">
          <cell r="A64">
            <v>2519</v>
          </cell>
          <cell r="T64">
            <v>-0.23542221146866685</v>
          </cell>
          <cell r="U64">
            <v>0.338349866924752</v>
          </cell>
          <cell r="V64">
            <v>-0.338349866924752</v>
          </cell>
          <cell r="W64">
            <v>0</v>
          </cell>
        </row>
        <row r="65">
          <cell r="A65">
            <v>2520</v>
          </cell>
          <cell r="T65">
            <v>0.09363658359545121</v>
          </cell>
          <cell r="U65">
            <v>0.338349866924752</v>
          </cell>
          <cell r="V65">
            <v>-0.338349866924752</v>
          </cell>
          <cell r="W65">
            <v>0</v>
          </cell>
        </row>
        <row r="66">
          <cell r="A66">
            <v>2521</v>
          </cell>
          <cell r="T66">
            <v>0.19525768207113472</v>
          </cell>
          <cell r="U66">
            <v>0.338349866924752</v>
          </cell>
          <cell r="V66">
            <v>-0.338349866924752</v>
          </cell>
          <cell r="W66">
            <v>0</v>
          </cell>
        </row>
        <row r="67">
          <cell r="A67">
            <v>2522</v>
          </cell>
          <cell r="T67">
            <v>0.40817807887732876</v>
          </cell>
          <cell r="U67">
            <v>0.338349866924752</v>
          </cell>
          <cell r="V67">
            <v>-0.338349866924752</v>
          </cell>
          <cell r="W67">
            <v>0</v>
          </cell>
        </row>
        <row r="68">
          <cell r="A68">
            <v>2523</v>
          </cell>
          <cell r="T68">
            <v>0.028308734575368952</v>
          </cell>
          <cell r="U68">
            <v>0.338349866924752</v>
          </cell>
          <cell r="V68">
            <v>-0.338349866924752</v>
          </cell>
          <cell r="W68">
            <v>0</v>
          </cell>
        </row>
        <row r="69">
          <cell r="A69">
            <v>2524</v>
          </cell>
          <cell r="T69">
            <v>0.7565932736511009</v>
          </cell>
          <cell r="U69">
            <v>0.338349866924752</v>
          </cell>
          <cell r="V69">
            <v>-0.338349866924752</v>
          </cell>
          <cell r="W69">
            <v>0</v>
          </cell>
        </row>
        <row r="70">
          <cell r="A70">
            <v>2525</v>
          </cell>
          <cell r="T70">
            <v>0.4275344785869828</v>
          </cell>
          <cell r="U70">
            <v>0.338349866924752</v>
          </cell>
          <cell r="V70">
            <v>-0.338349866924752</v>
          </cell>
          <cell r="W70">
            <v>0</v>
          </cell>
        </row>
        <row r="71">
          <cell r="A71">
            <v>2526</v>
          </cell>
          <cell r="T71">
            <v>0.6912654246310186</v>
          </cell>
          <cell r="U71">
            <v>0.338349866924752</v>
          </cell>
          <cell r="V71">
            <v>-0.338349866924752</v>
          </cell>
          <cell r="W71">
            <v>0</v>
          </cell>
        </row>
        <row r="72">
          <cell r="A72">
            <v>2527</v>
          </cell>
          <cell r="T72">
            <v>0.221872731671909</v>
          </cell>
          <cell r="U72">
            <v>0.338349866924752</v>
          </cell>
          <cell r="V72">
            <v>-0.338349866924752</v>
          </cell>
          <cell r="W72">
            <v>0</v>
          </cell>
        </row>
        <row r="73">
          <cell r="A73">
            <v>2528</v>
          </cell>
          <cell r="T73">
            <v>0.6017420759738689</v>
          </cell>
          <cell r="U73">
            <v>0.338349866924752</v>
          </cell>
          <cell r="V73">
            <v>-0.338349866924752</v>
          </cell>
          <cell r="W73">
            <v>0</v>
          </cell>
        </row>
        <row r="74">
          <cell r="A74">
            <v>2529</v>
          </cell>
          <cell r="T74">
            <v>0.376723929349141</v>
          </cell>
          <cell r="U74">
            <v>0.338349866924752</v>
          </cell>
          <cell r="V74">
            <v>-0.338349866924752</v>
          </cell>
          <cell r="W74">
            <v>0</v>
          </cell>
        </row>
        <row r="75">
          <cell r="A75">
            <v>2530</v>
          </cell>
          <cell r="T75">
            <v>0.11541253326881197</v>
          </cell>
          <cell r="U75">
            <v>0.338349866924752</v>
          </cell>
          <cell r="V75">
            <v>-0.338349866924752</v>
          </cell>
          <cell r="W75">
            <v>0</v>
          </cell>
        </row>
        <row r="76">
          <cell r="A76">
            <v>2531</v>
          </cell>
          <cell r="T76">
            <v>0.14686668279699971</v>
          </cell>
          <cell r="U76">
            <v>0.338349866924752</v>
          </cell>
          <cell r="V76">
            <v>-0.338349866924752</v>
          </cell>
          <cell r="W76">
            <v>0</v>
          </cell>
        </row>
        <row r="77">
          <cell r="A77">
            <v>2532</v>
          </cell>
          <cell r="T77">
            <v>0.15654488265182673</v>
          </cell>
          <cell r="U77">
            <v>0.338349866924752</v>
          </cell>
          <cell r="V77">
            <v>-0.338349866924752</v>
          </cell>
          <cell r="W77">
            <v>0</v>
          </cell>
        </row>
        <row r="78">
          <cell r="A78">
            <v>2533</v>
          </cell>
          <cell r="T78">
            <v>-0.42414710863779337</v>
          </cell>
          <cell r="U78">
            <v>0.338349866924752</v>
          </cell>
          <cell r="V78">
            <v>-0.338349866924752</v>
          </cell>
          <cell r="W78">
            <v>0</v>
          </cell>
        </row>
        <row r="79">
          <cell r="A79">
            <v>2534</v>
          </cell>
          <cell r="T79">
            <v>-0.017662714735059305</v>
          </cell>
          <cell r="U79">
            <v>0.338349866924752</v>
          </cell>
          <cell r="V79">
            <v>-0.338349866924752</v>
          </cell>
          <cell r="W79">
            <v>0</v>
          </cell>
        </row>
        <row r="80">
          <cell r="A80">
            <v>2535</v>
          </cell>
          <cell r="T80">
            <v>-0.24171304137430447</v>
          </cell>
          <cell r="U80">
            <v>0.338349866924752</v>
          </cell>
          <cell r="V80">
            <v>-0.338349866924752</v>
          </cell>
          <cell r="W80">
            <v>0</v>
          </cell>
        </row>
        <row r="81">
          <cell r="A81">
            <v>2536</v>
          </cell>
          <cell r="T81">
            <v>-0.19477377207839341</v>
          </cell>
          <cell r="U81">
            <v>0.338349866924752</v>
          </cell>
          <cell r="V81">
            <v>-0.338349866924752</v>
          </cell>
          <cell r="W81">
            <v>0</v>
          </cell>
        </row>
        <row r="82">
          <cell r="A82">
            <v>2537</v>
          </cell>
          <cell r="T82">
            <v>-0.19187031212194533</v>
          </cell>
          <cell r="U82">
            <v>0.338349866924752</v>
          </cell>
          <cell r="V82">
            <v>-0.338349866924752</v>
          </cell>
          <cell r="W82">
            <v>0</v>
          </cell>
        </row>
        <row r="83">
          <cell r="A83">
            <v>2538</v>
          </cell>
          <cell r="T83">
            <v>0.4263247036051294</v>
          </cell>
          <cell r="U83">
            <v>0.338349866924752</v>
          </cell>
          <cell r="V83">
            <v>-0.338349866924752</v>
          </cell>
          <cell r="W83">
            <v>0</v>
          </cell>
        </row>
        <row r="84">
          <cell r="A84">
            <v>2539</v>
          </cell>
          <cell r="T84">
            <v>-0.22622792160658117</v>
          </cell>
          <cell r="U84">
            <v>0.338349866924752</v>
          </cell>
          <cell r="V84">
            <v>-0.338349866924752</v>
          </cell>
          <cell r="W84">
            <v>0</v>
          </cell>
        </row>
        <row r="85">
          <cell r="A85">
            <v>2540</v>
          </cell>
          <cell r="T85">
            <v>-0.4488265182676022</v>
          </cell>
          <cell r="U85">
            <v>0.338349866924752</v>
          </cell>
          <cell r="V85">
            <v>-0.338349866924752</v>
          </cell>
          <cell r="W85">
            <v>0</v>
          </cell>
        </row>
        <row r="86">
          <cell r="A86">
            <v>2541</v>
          </cell>
          <cell r="T86">
            <v>-0.6394870554076941</v>
          </cell>
          <cell r="U86">
            <v>0.338349866924752</v>
          </cell>
          <cell r="V86">
            <v>-0.338349866924752</v>
          </cell>
          <cell r="W86">
            <v>0</v>
          </cell>
        </row>
        <row r="87">
          <cell r="A87">
            <v>2542</v>
          </cell>
        </row>
        <row r="88">
          <cell r="A88">
            <v>2543</v>
          </cell>
        </row>
        <row r="89">
          <cell r="A89">
            <v>2544</v>
          </cell>
        </row>
        <row r="90">
          <cell r="A90">
            <v>2545</v>
          </cell>
        </row>
        <row r="91">
          <cell r="A91">
            <v>2546</v>
          </cell>
        </row>
        <row r="92">
          <cell r="A92">
            <v>2547</v>
          </cell>
        </row>
        <row r="93">
          <cell r="A93">
            <v>2548</v>
          </cell>
        </row>
        <row r="99">
          <cell r="T99">
            <v>-0.5366561819501573</v>
          </cell>
          <cell r="U99">
            <v>0.338349866924752</v>
          </cell>
          <cell r="V99">
            <v>-0.338349866924752</v>
          </cell>
          <cell r="W9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8"/>
  <sheetViews>
    <sheetView tabSelected="1" zoomScalePageLayoutView="0" workbookViewId="0" topLeftCell="A27">
      <selection activeCell="L42" sqref="L42"/>
    </sheetView>
  </sheetViews>
  <sheetFormatPr defaultColWidth="10.66015625" defaultRowHeight="21"/>
  <cols>
    <col min="1" max="1" width="5.83203125" style="1" customWidth="1"/>
    <col min="2" max="2" width="7.33203125" style="6" customWidth="1"/>
    <col min="3" max="3" width="7.83203125" style="6" customWidth="1"/>
    <col min="4" max="4" width="7.66015625" style="11" customWidth="1"/>
    <col min="5" max="5" width="7.33203125" style="1" customWidth="1"/>
    <col min="6" max="6" width="7.83203125" style="6" customWidth="1"/>
    <col min="7" max="7" width="7.66015625" style="11" customWidth="1"/>
    <col min="8" max="8" width="7.33203125" style="6" customWidth="1"/>
    <col min="9" max="9" width="7.83203125" style="6" customWidth="1"/>
    <col min="10" max="10" width="8.33203125" style="11" customWidth="1"/>
    <col min="11" max="11" width="7.3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6" width="6.83203125" style="6" customWidth="1"/>
    <col min="17" max="17" width="10.66015625" style="1" customWidth="1"/>
    <col min="18" max="18" width="8.33203125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015625" style="1" customWidth="1"/>
  </cols>
  <sheetData>
    <row r="1" spans="2:16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43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P3" s="13"/>
      <c r="AP3" s="19"/>
      <c r="AQ3" s="20"/>
    </row>
    <row r="4" spans="1:43" ht="22.5" customHeight="1">
      <c r="A4" s="21" t="s">
        <v>4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P4" s="13"/>
      <c r="R4" s="1">
        <v>364.378</v>
      </c>
      <c r="AP4" s="19"/>
      <c r="AQ4" s="20"/>
    </row>
    <row r="5" spans="1:43" ht="21">
      <c r="A5" s="25"/>
      <c r="B5" s="26" t="s">
        <v>5</v>
      </c>
      <c r="C5" s="27"/>
      <c r="D5" s="28"/>
      <c r="E5" s="29"/>
      <c r="F5" s="29"/>
      <c r="G5" s="30"/>
      <c r="H5" s="31" t="s">
        <v>6</v>
      </c>
      <c r="I5" s="29"/>
      <c r="J5" s="32"/>
      <c r="K5" s="29"/>
      <c r="L5" s="29"/>
      <c r="M5" s="33"/>
      <c r="N5" s="34" t="s">
        <v>7</v>
      </c>
      <c r="O5" s="35"/>
      <c r="P5" s="36"/>
      <c r="AP5" s="19"/>
      <c r="AQ5" s="20"/>
    </row>
    <row r="6" spans="1:43" ht="21">
      <c r="A6" s="37" t="s">
        <v>8</v>
      </c>
      <c r="B6" s="38" t="s">
        <v>9</v>
      </c>
      <c r="C6" s="39"/>
      <c r="D6" s="40"/>
      <c r="E6" s="38" t="s">
        <v>10</v>
      </c>
      <c r="F6" s="41"/>
      <c r="G6" s="40"/>
      <c r="H6" s="38" t="s">
        <v>9</v>
      </c>
      <c r="I6" s="41"/>
      <c r="J6" s="40"/>
      <c r="K6" s="38" t="s">
        <v>10</v>
      </c>
      <c r="L6" s="41"/>
      <c r="M6" s="42"/>
      <c r="N6" s="43" t="s">
        <v>1</v>
      </c>
      <c r="O6" s="44"/>
      <c r="P6" s="45"/>
      <c r="AP6" s="19"/>
      <c r="AQ6" s="20"/>
    </row>
    <row r="7" spans="1:43" s="6" customFormat="1" ht="21">
      <c r="A7" s="46" t="s">
        <v>11</v>
      </c>
      <c r="B7" s="47" t="s">
        <v>12</v>
      </c>
      <c r="C7" s="47" t="s">
        <v>13</v>
      </c>
      <c r="D7" s="48" t="s">
        <v>14</v>
      </c>
      <c r="E7" s="47" t="s">
        <v>12</v>
      </c>
      <c r="F7" s="47" t="s">
        <v>13</v>
      </c>
      <c r="G7" s="48" t="s">
        <v>14</v>
      </c>
      <c r="H7" s="47" t="s">
        <v>12</v>
      </c>
      <c r="I7" s="47" t="s">
        <v>13</v>
      </c>
      <c r="J7" s="48" t="s">
        <v>14</v>
      </c>
      <c r="K7" s="47" t="s">
        <v>12</v>
      </c>
      <c r="L7" s="47" t="s">
        <v>13</v>
      </c>
      <c r="M7" s="49" t="s">
        <v>14</v>
      </c>
      <c r="N7" s="47" t="s">
        <v>13</v>
      </c>
      <c r="O7" s="47" t="s">
        <v>15</v>
      </c>
      <c r="P7" s="50"/>
      <c r="AP7" s="19"/>
      <c r="AQ7" s="20"/>
    </row>
    <row r="8" spans="1:43" ht="21">
      <c r="A8" s="51"/>
      <c r="B8" s="52" t="s">
        <v>16</v>
      </c>
      <c r="C8" s="52" t="s">
        <v>17</v>
      </c>
      <c r="D8" s="53"/>
      <c r="E8" s="52" t="s">
        <v>16</v>
      </c>
      <c r="F8" s="52" t="s">
        <v>17</v>
      </c>
      <c r="G8" s="53"/>
      <c r="H8" s="52" t="s">
        <v>16</v>
      </c>
      <c r="I8" s="52" t="s">
        <v>17</v>
      </c>
      <c r="J8" s="53"/>
      <c r="K8" s="52" t="s">
        <v>16</v>
      </c>
      <c r="L8" s="52" t="s">
        <v>17</v>
      </c>
      <c r="M8" s="54"/>
      <c r="N8" s="52" t="s">
        <v>18</v>
      </c>
      <c r="O8" s="52" t="s">
        <v>17</v>
      </c>
      <c r="P8" s="55"/>
      <c r="R8" s="119" t="s">
        <v>5</v>
      </c>
      <c r="S8" s="119" t="s">
        <v>6</v>
      </c>
      <c r="AP8" s="19"/>
      <c r="AQ8" s="20"/>
    </row>
    <row r="9" spans="1:43" ht="21">
      <c r="A9" s="56">
        <v>2542</v>
      </c>
      <c r="B9" s="57">
        <v>368.38</v>
      </c>
      <c r="C9" s="58">
        <v>189</v>
      </c>
      <c r="D9" s="59">
        <v>37523</v>
      </c>
      <c r="E9" s="57">
        <v>367.5</v>
      </c>
      <c r="F9" s="58">
        <v>78.7</v>
      </c>
      <c r="G9" s="59">
        <v>37523</v>
      </c>
      <c r="H9" s="57">
        <v>364.73</v>
      </c>
      <c r="I9" s="58">
        <v>0.02</v>
      </c>
      <c r="J9" s="59">
        <v>37375</v>
      </c>
      <c r="K9" s="57">
        <v>364.73</v>
      </c>
      <c r="L9" s="58">
        <v>0.02</v>
      </c>
      <c r="M9" s="59">
        <v>37347</v>
      </c>
      <c r="N9" s="60">
        <v>58.61</v>
      </c>
      <c r="O9" s="61">
        <v>1.85</v>
      </c>
      <c r="P9" s="55"/>
      <c r="R9" s="6">
        <f>B9-R$4</f>
        <v>4.0020000000000095</v>
      </c>
      <c r="S9" s="6">
        <f>H9-R$4</f>
        <v>0.3520000000000323</v>
      </c>
      <c r="U9" s="6"/>
      <c r="AP9" s="19"/>
      <c r="AQ9" s="20"/>
    </row>
    <row r="10" spans="1:43" ht="21">
      <c r="A10" s="62">
        <v>2543</v>
      </c>
      <c r="B10" s="63">
        <v>367.88</v>
      </c>
      <c r="C10" s="64">
        <v>143.67</v>
      </c>
      <c r="D10" s="65">
        <v>37146</v>
      </c>
      <c r="E10" s="63">
        <v>367.06</v>
      </c>
      <c r="F10" s="64">
        <v>60.04</v>
      </c>
      <c r="G10" s="65">
        <v>37147</v>
      </c>
      <c r="H10" s="63">
        <v>364.6</v>
      </c>
      <c r="I10" s="64">
        <v>0.054</v>
      </c>
      <c r="J10" s="65">
        <v>37242</v>
      </c>
      <c r="K10" s="63">
        <v>364.61</v>
      </c>
      <c r="L10" s="64">
        <v>0.66</v>
      </c>
      <c r="M10" s="65">
        <v>36979</v>
      </c>
      <c r="N10" s="66">
        <v>86.829</v>
      </c>
      <c r="O10" s="67">
        <v>2.75</v>
      </c>
      <c r="P10" s="55"/>
      <c r="R10" s="6">
        <f aca="true" t="shared" si="0" ref="R10:R30">B10-R$4</f>
        <v>3.5020000000000095</v>
      </c>
      <c r="S10" s="6">
        <f aca="true" t="shared" si="1" ref="S10:S30">H10-R$4</f>
        <v>0.22200000000003683</v>
      </c>
      <c r="U10" s="6"/>
      <c r="AP10" s="19"/>
      <c r="AQ10" s="20"/>
    </row>
    <row r="11" spans="1:43" ht="21">
      <c r="A11" s="68">
        <v>2544</v>
      </c>
      <c r="B11" s="63">
        <v>368.83</v>
      </c>
      <c r="C11" s="69">
        <v>284.25</v>
      </c>
      <c r="D11" s="65">
        <v>37480</v>
      </c>
      <c r="E11" s="63">
        <v>366.3</v>
      </c>
      <c r="F11" s="64">
        <v>15.9</v>
      </c>
      <c r="G11" s="65">
        <v>37474</v>
      </c>
      <c r="H11" s="63">
        <v>364.32</v>
      </c>
      <c r="I11" s="64">
        <v>0.072</v>
      </c>
      <c r="J11" s="65">
        <v>37375</v>
      </c>
      <c r="K11" s="63">
        <v>364.32</v>
      </c>
      <c r="L11" s="64">
        <v>0</v>
      </c>
      <c r="M11" s="65">
        <v>37346</v>
      </c>
      <c r="N11" s="66">
        <v>90.05</v>
      </c>
      <c r="O11" s="67">
        <v>2.9</v>
      </c>
      <c r="P11" s="55"/>
      <c r="R11" s="6">
        <f t="shared" si="0"/>
        <v>4.451999999999998</v>
      </c>
      <c r="S11" s="6">
        <f t="shared" si="1"/>
        <v>-0.057999999999992724</v>
      </c>
      <c r="U11" s="6"/>
      <c r="AP11" s="19"/>
      <c r="AQ11" s="70"/>
    </row>
    <row r="12" spans="1:43" ht="21">
      <c r="A12" s="68">
        <v>2545</v>
      </c>
      <c r="B12" s="63">
        <v>367.23</v>
      </c>
      <c r="C12" s="64">
        <v>128.5</v>
      </c>
      <c r="D12" s="65">
        <v>262</v>
      </c>
      <c r="E12" s="63">
        <v>366.73</v>
      </c>
      <c r="F12" s="64">
        <v>74.87</v>
      </c>
      <c r="G12" s="65">
        <v>37519</v>
      </c>
      <c r="H12" s="63">
        <v>364.18</v>
      </c>
      <c r="I12" s="64">
        <v>0</v>
      </c>
      <c r="J12" s="65">
        <v>37370</v>
      </c>
      <c r="K12" s="63">
        <v>364.23</v>
      </c>
      <c r="L12" s="64">
        <v>0</v>
      </c>
      <c r="M12" s="65">
        <v>37370</v>
      </c>
      <c r="N12" s="66">
        <v>122.26</v>
      </c>
      <c r="O12" s="67">
        <v>3.8768279220000004</v>
      </c>
      <c r="P12" s="55"/>
      <c r="R12" s="6">
        <f t="shared" si="0"/>
        <v>2.8520000000000323</v>
      </c>
      <c r="S12" s="6">
        <f t="shared" si="1"/>
        <v>-0.19799999999997908</v>
      </c>
      <c r="U12" s="71"/>
      <c r="AP12" s="19"/>
      <c r="AQ12" s="70"/>
    </row>
    <row r="13" spans="1:43" ht="21">
      <c r="A13" s="68">
        <v>2546</v>
      </c>
      <c r="B13" s="63">
        <v>366.52</v>
      </c>
      <c r="C13" s="64">
        <v>16.95</v>
      </c>
      <c r="D13" s="65">
        <v>38240</v>
      </c>
      <c r="E13" s="63">
        <v>366.39</v>
      </c>
      <c r="F13" s="64">
        <v>14.94</v>
      </c>
      <c r="G13" s="65">
        <v>38240</v>
      </c>
      <c r="H13" s="63">
        <v>364.48</v>
      </c>
      <c r="I13" s="64" t="s">
        <v>19</v>
      </c>
      <c r="J13" s="65">
        <v>235996</v>
      </c>
      <c r="K13" s="63">
        <v>364.64</v>
      </c>
      <c r="L13" s="64">
        <v>0.01</v>
      </c>
      <c r="M13" s="65">
        <v>38027</v>
      </c>
      <c r="N13" s="66">
        <v>27.443</v>
      </c>
      <c r="O13" s="67">
        <v>0.87</v>
      </c>
      <c r="P13" s="72"/>
      <c r="R13" s="6">
        <f t="shared" si="0"/>
        <v>2.141999999999996</v>
      </c>
      <c r="S13" s="6">
        <f t="shared" si="1"/>
        <v>0.10200000000003229</v>
      </c>
      <c r="U13" s="6"/>
      <c r="AP13" s="19"/>
      <c r="AQ13" s="70"/>
    </row>
    <row r="14" spans="1:43" ht="21">
      <c r="A14" s="68">
        <v>2547</v>
      </c>
      <c r="B14" s="63">
        <v>366.97</v>
      </c>
      <c r="C14" s="64">
        <v>41.23</v>
      </c>
      <c r="D14" s="65">
        <v>38247</v>
      </c>
      <c r="E14" s="63">
        <v>366.9</v>
      </c>
      <c r="F14" s="64">
        <v>38.25</v>
      </c>
      <c r="G14" s="65">
        <v>38247</v>
      </c>
      <c r="H14" s="63">
        <v>364.62</v>
      </c>
      <c r="I14" s="64">
        <v>0</v>
      </c>
      <c r="J14" s="65">
        <v>236654</v>
      </c>
      <c r="K14" s="63">
        <v>364.62</v>
      </c>
      <c r="L14" s="64">
        <v>0</v>
      </c>
      <c r="M14" s="65">
        <v>38332</v>
      </c>
      <c r="N14" s="66">
        <v>48.66</v>
      </c>
      <c r="O14" s="67">
        <v>1.54</v>
      </c>
      <c r="P14" s="55"/>
      <c r="R14" s="6">
        <f t="shared" si="0"/>
        <v>2.5920000000000414</v>
      </c>
      <c r="S14" s="6">
        <f t="shared" si="1"/>
        <v>0.24200000000001864</v>
      </c>
      <c r="U14" s="6"/>
      <c r="AP14" s="19"/>
      <c r="AQ14" s="73"/>
    </row>
    <row r="15" spans="1:21" ht="21">
      <c r="A15" s="68">
        <v>2548</v>
      </c>
      <c r="B15" s="63">
        <v>367.68</v>
      </c>
      <c r="C15" s="64">
        <v>124.53</v>
      </c>
      <c r="D15" s="65">
        <v>38607</v>
      </c>
      <c r="E15" s="63">
        <v>367.51</v>
      </c>
      <c r="F15" s="64">
        <v>103.65</v>
      </c>
      <c r="G15" s="65">
        <v>38606</v>
      </c>
      <c r="H15" s="63">
        <v>364.73</v>
      </c>
      <c r="I15" s="64">
        <v>0.26</v>
      </c>
      <c r="J15" s="65">
        <v>236799</v>
      </c>
      <c r="K15" s="63">
        <v>364.73</v>
      </c>
      <c r="L15" s="64">
        <v>0.26</v>
      </c>
      <c r="M15" s="65">
        <v>236799</v>
      </c>
      <c r="N15" s="66">
        <v>122.31820800000001</v>
      </c>
      <c r="O15" s="74">
        <f aca="true" t="shared" si="2" ref="O15:O26">+N15*0.0317097</f>
        <v>3.8786736802176005</v>
      </c>
      <c r="P15" s="55"/>
      <c r="R15" s="6">
        <f t="shared" si="0"/>
        <v>3.302000000000021</v>
      </c>
      <c r="S15" s="6">
        <f t="shared" si="1"/>
        <v>0.3520000000000323</v>
      </c>
      <c r="U15" s="6"/>
    </row>
    <row r="16" spans="1:21" ht="21">
      <c r="A16" s="75">
        <v>2549</v>
      </c>
      <c r="B16" s="76">
        <v>370.38</v>
      </c>
      <c r="C16" s="77">
        <v>757.84</v>
      </c>
      <c r="D16" s="78">
        <v>38961</v>
      </c>
      <c r="E16" s="63">
        <v>368.65</v>
      </c>
      <c r="F16" s="64">
        <v>324</v>
      </c>
      <c r="G16" s="65">
        <v>38961</v>
      </c>
      <c r="H16" s="63">
        <v>364.91</v>
      </c>
      <c r="I16" s="64">
        <v>0.02</v>
      </c>
      <c r="J16" s="65">
        <v>38846</v>
      </c>
      <c r="K16" s="63">
        <v>364.91</v>
      </c>
      <c r="L16" s="64">
        <v>0.02</v>
      </c>
      <c r="M16" s="65">
        <v>38846</v>
      </c>
      <c r="N16" s="66">
        <v>257.1</v>
      </c>
      <c r="O16" s="74">
        <f t="shared" si="2"/>
        <v>8.152563870000002</v>
      </c>
      <c r="P16" s="55"/>
      <c r="R16" s="6">
        <f t="shared" si="0"/>
        <v>6.0020000000000095</v>
      </c>
      <c r="S16" s="6">
        <f t="shared" si="1"/>
        <v>0.5320000000000391</v>
      </c>
      <c r="U16" s="6"/>
    </row>
    <row r="17" spans="1:21" ht="21">
      <c r="A17" s="68">
        <v>2550</v>
      </c>
      <c r="B17" s="63">
        <v>366.78</v>
      </c>
      <c r="C17" s="79">
        <v>66.4</v>
      </c>
      <c r="D17" s="65">
        <v>39345</v>
      </c>
      <c r="E17" s="80">
        <v>366.44</v>
      </c>
      <c r="F17" s="79">
        <v>39.2</v>
      </c>
      <c r="G17" s="65">
        <v>38980</v>
      </c>
      <c r="H17" s="80">
        <v>365.47</v>
      </c>
      <c r="I17" s="79">
        <v>0.35</v>
      </c>
      <c r="J17" s="65">
        <v>38837</v>
      </c>
      <c r="K17" s="80">
        <v>365.47</v>
      </c>
      <c r="L17" s="79">
        <v>0.35</v>
      </c>
      <c r="M17" s="65">
        <v>38837</v>
      </c>
      <c r="N17" s="81">
        <v>80.34</v>
      </c>
      <c r="O17" s="74">
        <f t="shared" si="2"/>
        <v>2.547557298</v>
      </c>
      <c r="P17" s="55"/>
      <c r="R17" s="6">
        <f t="shared" si="0"/>
        <v>2.401999999999987</v>
      </c>
      <c r="S17" s="6">
        <f t="shared" si="1"/>
        <v>1.0920000000000414</v>
      </c>
      <c r="U17" s="6"/>
    </row>
    <row r="18" spans="1:21" ht="21">
      <c r="A18" s="68">
        <v>2551</v>
      </c>
      <c r="B18" s="80">
        <v>367.68</v>
      </c>
      <c r="C18" s="79">
        <v>143.6</v>
      </c>
      <c r="D18" s="65">
        <v>39376</v>
      </c>
      <c r="E18" s="80">
        <v>367.34</v>
      </c>
      <c r="F18" s="79">
        <v>92.5</v>
      </c>
      <c r="G18" s="65">
        <v>39011</v>
      </c>
      <c r="H18" s="80">
        <v>365.52</v>
      </c>
      <c r="I18" s="79">
        <v>0.18</v>
      </c>
      <c r="J18" s="65">
        <v>38817</v>
      </c>
      <c r="K18" s="80">
        <v>365.52</v>
      </c>
      <c r="L18" s="79">
        <v>0.18</v>
      </c>
      <c r="M18" s="65">
        <v>38817</v>
      </c>
      <c r="N18" s="81">
        <v>85.34</v>
      </c>
      <c r="O18" s="74">
        <f t="shared" si="2"/>
        <v>2.7061057980000003</v>
      </c>
      <c r="P18" s="55"/>
      <c r="R18" s="6">
        <f t="shared" si="0"/>
        <v>3.302000000000021</v>
      </c>
      <c r="S18" s="6">
        <f t="shared" si="1"/>
        <v>1.141999999999996</v>
      </c>
      <c r="U18" s="6"/>
    </row>
    <row r="19" spans="1:21" ht="21">
      <c r="A19" s="68">
        <v>2552</v>
      </c>
      <c r="B19" s="80">
        <v>366.75</v>
      </c>
      <c r="C19" s="79">
        <v>23.27</v>
      </c>
      <c r="D19" s="82">
        <v>39343</v>
      </c>
      <c r="E19" s="80">
        <v>366.73</v>
      </c>
      <c r="F19" s="79">
        <v>22.82</v>
      </c>
      <c r="G19" s="65">
        <v>38978</v>
      </c>
      <c r="H19" s="80">
        <v>365.53</v>
      </c>
      <c r="I19" s="79">
        <v>0.15</v>
      </c>
      <c r="J19" s="82">
        <v>40337</v>
      </c>
      <c r="K19" s="80">
        <v>365.53</v>
      </c>
      <c r="L19" s="79">
        <v>0.15</v>
      </c>
      <c r="M19" s="65">
        <v>38876</v>
      </c>
      <c r="N19" s="81">
        <v>55.7</v>
      </c>
      <c r="O19" s="83">
        <f t="shared" si="2"/>
        <v>1.7662302900000002</v>
      </c>
      <c r="P19" s="55"/>
      <c r="Q19" s="6"/>
      <c r="R19" s="6">
        <f t="shared" si="0"/>
        <v>2.372000000000014</v>
      </c>
      <c r="S19" s="6">
        <f t="shared" si="1"/>
        <v>1.1519999999999868</v>
      </c>
      <c r="U19" s="6"/>
    </row>
    <row r="20" spans="1:21" ht="21">
      <c r="A20" s="68">
        <v>2553</v>
      </c>
      <c r="B20" s="80">
        <v>368.85</v>
      </c>
      <c r="C20" s="79">
        <v>223.8</v>
      </c>
      <c r="D20" s="82">
        <v>40404</v>
      </c>
      <c r="E20" s="80">
        <v>367.35</v>
      </c>
      <c r="F20" s="79">
        <v>84.75</v>
      </c>
      <c r="G20" s="65">
        <v>38943</v>
      </c>
      <c r="H20" s="80">
        <v>365.38</v>
      </c>
      <c r="I20" s="79">
        <v>0</v>
      </c>
      <c r="J20" s="82">
        <v>40360</v>
      </c>
      <c r="K20" s="80">
        <v>365.38</v>
      </c>
      <c r="L20" s="79">
        <v>0</v>
      </c>
      <c r="M20" s="65">
        <v>40360</v>
      </c>
      <c r="N20" s="81">
        <v>148.7</v>
      </c>
      <c r="O20" s="83">
        <f t="shared" si="2"/>
        <v>4.71523239</v>
      </c>
      <c r="P20" s="55"/>
      <c r="R20" s="6">
        <f t="shared" si="0"/>
        <v>4.472000000000037</v>
      </c>
      <c r="S20" s="6">
        <f t="shared" si="1"/>
        <v>1.0020000000000095</v>
      </c>
      <c r="U20" s="6"/>
    </row>
    <row r="21" spans="1:19" ht="21">
      <c r="A21" s="68">
        <v>2554</v>
      </c>
      <c r="B21" s="80">
        <v>369.15</v>
      </c>
      <c r="C21" s="79">
        <v>299.68</v>
      </c>
      <c r="D21" s="82">
        <v>40756</v>
      </c>
      <c r="E21" s="80">
        <v>368.14</v>
      </c>
      <c r="F21" s="79">
        <v>156.8</v>
      </c>
      <c r="G21" s="65">
        <v>40756</v>
      </c>
      <c r="H21" s="80">
        <v>365.68</v>
      </c>
      <c r="I21" s="79">
        <v>0.88</v>
      </c>
      <c r="J21" s="82">
        <v>40699</v>
      </c>
      <c r="K21" s="80">
        <v>365.73</v>
      </c>
      <c r="L21" s="79">
        <v>1.3</v>
      </c>
      <c r="M21" s="82">
        <v>40699</v>
      </c>
      <c r="N21" s="81">
        <v>295.3</v>
      </c>
      <c r="O21" s="83">
        <f t="shared" si="2"/>
        <v>9.363874410000001</v>
      </c>
      <c r="P21" s="55"/>
      <c r="R21" s="6">
        <f t="shared" si="0"/>
        <v>4.771999999999991</v>
      </c>
      <c r="S21" s="6">
        <f t="shared" si="1"/>
        <v>1.302000000000021</v>
      </c>
    </row>
    <row r="22" spans="1:19" ht="21">
      <c r="A22" s="68">
        <v>2555</v>
      </c>
      <c r="B22" s="80">
        <v>368.58</v>
      </c>
      <c r="C22" s="79">
        <v>170.8</v>
      </c>
      <c r="D22" s="82">
        <v>41155</v>
      </c>
      <c r="E22" s="80">
        <v>367.18</v>
      </c>
      <c r="F22" s="79">
        <v>45.9</v>
      </c>
      <c r="G22" s="65">
        <v>41160</v>
      </c>
      <c r="H22" s="80">
        <v>365.67</v>
      </c>
      <c r="I22" s="79">
        <v>0.04</v>
      </c>
      <c r="J22" s="82">
        <v>41138</v>
      </c>
      <c r="K22" s="80">
        <v>365.67</v>
      </c>
      <c r="L22" s="79">
        <v>0.04</v>
      </c>
      <c r="M22" s="82">
        <v>41138</v>
      </c>
      <c r="N22" s="81">
        <v>65.19</v>
      </c>
      <c r="O22" s="83">
        <f t="shared" si="2"/>
        <v>2.067155343</v>
      </c>
      <c r="P22" s="55"/>
      <c r="R22" s="6">
        <f t="shared" si="0"/>
        <v>4.201999999999998</v>
      </c>
      <c r="S22" s="6">
        <f t="shared" si="1"/>
        <v>1.29200000000003</v>
      </c>
    </row>
    <row r="23" spans="1:19" ht="21">
      <c r="A23" s="68">
        <v>2556</v>
      </c>
      <c r="B23" s="80">
        <v>367.78</v>
      </c>
      <c r="C23" s="79">
        <v>70.45</v>
      </c>
      <c r="D23" s="82">
        <v>41549</v>
      </c>
      <c r="E23" s="80">
        <v>367.12</v>
      </c>
      <c r="F23" s="79">
        <v>39.1</v>
      </c>
      <c r="G23" s="65">
        <v>41566</v>
      </c>
      <c r="H23" s="80">
        <v>365.45</v>
      </c>
      <c r="I23" s="79">
        <v>0.05</v>
      </c>
      <c r="J23" s="82">
        <v>41305</v>
      </c>
      <c r="K23" s="80">
        <v>365.45</v>
      </c>
      <c r="L23" s="79">
        <v>0.05</v>
      </c>
      <c r="M23" s="82">
        <v>41305</v>
      </c>
      <c r="N23" s="81">
        <v>84.88</v>
      </c>
      <c r="O23" s="83">
        <f t="shared" si="2"/>
        <v>2.691519336</v>
      </c>
      <c r="P23" s="55"/>
      <c r="R23" s="6">
        <f t="shared" si="0"/>
        <v>3.401999999999987</v>
      </c>
      <c r="S23" s="6">
        <f t="shared" si="1"/>
        <v>1.0720000000000027</v>
      </c>
    </row>
    <row r="24" spans="1:19" ht="21">
      <c r="A24" s="68">
        <v>2557</v>
      </c>
      <c r="B24" s="80">
        <v>368.71</v>
      </c>
      <c r="C24" s="79">
        <v>115.32</v>
      </c>
      <c r="D24" s="82">
        <v>41885</v>
      </c>
      <c r="E24" s="80">
        <v>367.75</v>
      </c>
      <c r="F24" s="79">
        <v>62.65</v>
      </c>
      <c r="G24" s="82">
        <v>41885</v>
      </c>
      <c r="H24" s="80">
        <v>365.49</v>
      </c>
      <c r="I24" s="79">
        <v>0</v>
      </c>
      <c r="J24" s="82">
        <v>41789</v>
      </c>
      <c r="K24" s="80">
        <v>365.5</v>
      </c>
      <c r="L24" s="79">
        <v>0</v>
      </c>
      <c r="M24" s="82">
        <v>41789</v>
      </c>
      <c r="N24" s="81">
        <v>64.85</v>
      </c>
      <c r="O24" s="83">
        <f t="shared" si="2"/>
        <v>2.0563740449999997</v>
      </c>
      <c r="P24" s="55"/>
      <c r="R24" s="6">
        <f t="shared" si="0"/>
        <v>4.331999999999994</v>
      </c>
      <c r="S24" s="6">
        <f t="shared" si="1"/>
        <v>1.1120000000000232</v>
      </c>
    </row>
    <row r="25" spans="1:19" ht="21">
      <c r="A25" s="68">
        <v>2558</v>
      </c>
      <c r="B25" s="80">
        <v>368.48</v>
      </c>
      <c r="C25" s="79">
        <v>108.2</v>
      </c>
      <c r="D25" s="82">
        <v>42228</v>
      </c>
      <c r="E25" s="80">
        <v>367.31</v>
      </c>
      <c r="F25" s="79">
        <v>31.07</v>
      </c>
      <c r="G25" s="82">
        <v>42229</v>
      </c>
      <c r="H25" s="80">
        <v>365.61</v>
      </c>
      <c r="I25" s="79">
        <v>0</v>
      </c>
      <c r="J25" s="82">
        <v>42217</v>
      </c>
      <c r="K25" s="80">
        <v>365.61</v>
      </c>
      <c r="L25" s="79">
        <v>0</v>
      </c>
      <c r="M25" s="82">
        <v>42217</v>
      </c>
      <c r="N25" s="81">
        <v>25.18</v>
      </c>
      <c r="O25" s="83">
        <f t="shared" si="2"/>
        <v>0.798450246</v>
      </c>
      <c r="P25" s="55"/>
      <c r="R25" s="6">
        <f t="shared" si="0"/>
        <v>4.102000000000032</v>
      </c>
      <c r="S25" s="6">
        <f t="shared" si="1"/>
        <v>1.2320000000000277</v>
      </c>
    </row>
    <row r="26" spans="1:19" ht="21">
      <c r="A26" s="68">
        <v>2559</v>
      </c>
      <c r="B26" s="80">
        <v>369.01</v>
      </c>
      <c r="C26" s="79">
        <v>212.4</v>
      </c>
      <c r="D26" s="82">
        <v>42645</v>
      </c>
      <c r="E26" s="80">
        <v>367.44</v>
      </c>
      <c r="F26" s="79">
        <v>57</v>
      </c>
      <c r="G26" s="82">
        <v>42627</v>
      </c>
      <c r="H26" s="80">
        <v>365.66</v>
      </c>
      <c r="I26" s="79">
        <v>0.01</v>
      </c>
      <c r="J26" s="82">
        <v>42570</v>
      </c>
      <c r="K26" s="80">
        <v>365.66</v>
      </c>
      <c r="L26" s="79">
        <v>0.01</v>
      </c>
      <c r="M26" s="82">
        <v>42570</v>
      </c>
      <c r="N26" s="81">
        <v>145.99</v>
      </c>
      <c r="O26" s="83">
        <f t="shared" si="2"/>
        <v>4.629299103</v>
      </c>
      <c r="P26" s="55"/>
      <c r="R26" s="6">
        <f t="shared" si="0"/>
        <v>4.632000000000005</v>
      </c>
      <c r="S26" s="6">
        <f t="shared" si="1"/>
        <v>1.282000000000039</v>
      </c>
    </row>
    <row r="27" spans="1:19" ht="21">
      <c r="A27" s="62">
        <v>2560</v>
      </c>
      <c r="B27" s="80">
        <v>368.14</v>
      </c>
      <c r="C27" s="79">
        <v>161.55</v>
      </c>
      <c r="D27" s="82">
        <v>43376</v>
      </c>
      <c r="E27" s="80">
        <v>367.41</v>
      </c>
      <c r="F27" s="79">
        <v>76.55</v>
      </c>
      <c r="G27" s="82">
        <v>43390</v>
      </c>
      <c r="H27" s="80">
        <v>365.92</v>
      </c>
      <c r="I27" s="79">
        <v>0.01</v>
      </c>
      <c r="J27" s="82">
        <v>43127</v>
      </c>
      <c r="K27" s="80">
        <v>365.92</v>
      </c>
      <c r="L27" s="79">
        <v>0.01</v>
      </c>
      <c r="M27" s="82">
        <v>43127</v>
      </c>
      <c r="N27" s="81">
        <v>177.18</v>
      </c>
      <c r="O27" s="83">
        <v>5.62</v>
      </c>
      <c r="P27" s="55"/>
      <c r="R27" s="6">
        <f t="shared" si="0"/>
        <v>3.7620000000000005</v>
      </c>
      <c r="S27" s="6">
        <f t="shared" si="1"/>
        <v>1.54200000000003</v>
      </c>
    </row>
    <row r="28" spans="1:19" ht="21">
      <c r="A28" s="62">
        <v>2561</v>
      </c>
      <c r="B28" s="85">
        <v>368.49</v>
      </c>
      <c r="C28" s="86">
        <v>158.36</v>
      </c>
      <c r="D28" s="82">
        <v>43761</v>
      </c>
      <c r="E28" s="85">
        <v>368</v>
      </c>
      <c r="F28" s="86">
        <v>111</v>
      </c>
      <c r="G28" s="82">
        <v>43762</v>
      </c>
      <c r="H28" s="85">
        <v>365.72</v>
      </c>
      <c r="I28" s="86">
        <v>0.01</v>
      </c>
      <c r="J28" s="87">
        <v>43504</v>
      </c>
      <c r="K28" s="85">
        <v>365.73</v>
      </c>
      <c r="L28" s="86">
        <v>0.02</v>
      </c>
      <c r="M28" s="88">
        <v>43504</v>
      </c>
      <c r="N28" s="89">
        <v>189.3</v>
      </c>
      <c r="O28" s="90">
        <v>6</v>
      </c>
      <c r="P28" s="55"/>
      <c r="R28" s="6">
        <f t="shared" si="0"/>
        <v>4.112000000000023</v>
      </c>
      <c r="S28" s="6">
        <f t="shared" si="1"/>
        <v>1.3420000000000414</v>
      </c>
    </row>
    <row r="29" spans="1:19" ht="21">
      <c r="A29" s="62">
        <v>2562</v>
      </c>
      <c r="B29" s="85">
        <v>367.4</v>
      </c>
      <c r="C29" s="86">
        <v>66</v>
      </c>
      <c r="D29" s="82">
        <v>44093</v>
      </c>
      <c r="E29" s="85">
        <v>366.65</v>
      </c>
      <c r="F29" s="86">
        <v>25.67</v>
      </c>
      <c r="G29" s="82">
        <v>44093</v>
      </c>
      <c r="H29" s="85">
        <v>365.58</v>
      </c>
      <c r="I29" s="86">
        <v>0.01</v>
      </c>
      <c r="J29" s="87">
        <v>43915</v>
      </c>
      <c r="K29" s="85">
        <v>365.58</v>
      </c>
      <c r="L29" s="86">
        <v>0.01</v>
      </c>
      <c r="M29" s="88">
        <v>43916</v>
      </c>
      <c r="N29" s="89">
        <v>23.32</v>
      </c>
      <c r="O29" s="90">
        <v>0.74</v>
      </c>
      <c r="P29" s="55"/>
      <c r="R29" s="6">
        <f t="shared" si="0"/>
        <v>3.0219999999999914</v>
      </c>
      <c r="S29" s="6">
        <f t="shared" si="1"/>
        <v>1.2019999999999982</v>
      </c>
    </row>
    <row r="30" spans="1:19" ht="21">
      <c r="A30" s="62">
        <v>2563</v>
      </c>
      <c r="B30" s="85">
        <v>368.06</v>
      </c>
      <c r="C30" s="86">
        <v>114.2</v>
      </c>
      <c r="D30" s="82">
        <v>44065</v>
      </c>
      <c r="E30" s="85">
        <v>367.56</v>
      </c>
      <c r="F30" s="86">
        <v>71.36</v>
      </c>
      <c r="G30" s="82">
        <v>44065</v>
      </c>
      <c r="H30" s="85">
        <v>365.55</v>
      </c>
      <c r="I30" s="86">
        <v>0</v>
      </c>
      <c r="J30" s="87">
        <v>44277</v>
      </c>
      <c r="K30" s="85">
        <v>365.55</v>
      </c>
      <c r="L30" s="86">
        <v>0</v>
      </c>
      <c r="M30" s="88">
        <v>44277</v>
      </c>
      <c r="N30" s="89">
        <v>35.2</v>
      </c>
      <c r="O30" s="90">
        <v>1.12</v>
      </c>
      <c r="P30" s="55"/>
      <c r="R30" s="6">
        <f t="shared" si="0"/>
        <v>3.6820000000000164</v>
      </c>
      <c r="S30" s="6">
        <f t="shared" si="1"/>
        <v>1.1720000000000255</v>
      </c>
    </row>
    <row r="31" spans="1:19" ht="22.5" customHeight="1">
      <c r="A31" s="84">
        <v>2564</v>
      </c>
      <c r="B31" s="91">
        <v>368.378</v>
      </c>
      <c r="C31" s="92">
        <v>105.5</v>
      </c>
      <c r="D31" s="93">
        <v>44499</v>
      </c>
      <c r="E31" s="91">
        <v>366.98</v>
      </c>
      <c r="F31" s="92">
        <v>24.24</v>
      </c>
      <c r="G31" s="93">
        <v>44450</v>
      </c>
      <c r="H31" s="91">
        <v>365.578</v>
      </c>
      <c r="I31" s="92">
        <v>0</v>
      </c>
      <c r="J31" s="94">
        <v>242614</v>
      </c>
      <c r="K31" s="91">
        <v>365.578</v>
      </c>
      <c r="L31" s="92">
        <v>0</v>
      </c>
      <c r="M31" s="95">
        <v>242614</v>
      </c>
      <c r="N31" s="96">
        <v>42.94</v>
      </c>
      <c r="O31" s="97">
        <v>1.3616145179999999</v>
      </c>
      <c r="P31" s="55"/>
      <c r="R31" s="6">
        <v>4</v>
      </c>
      <c r="S31" s="6">
        <v>1.1999999999999886</v>
      </c>
    </row>
    <row r="32" spans="1:16" ht="21">
      <c r="A32" s="84"/>
      <c r="B32" s="91"/>
      <c r="C32" s="92"/>
      <c r="D32" s="93"/>
      <c r="E32" s="91"/>
      <c r="F32" s="92"/>
      <c r="G32" s="93"/>
      <c r="H32" s="91"/>
      <c r="I32" s="92"/>
      <c r="J32" s="94"/>
      <c r="K32" s="91"/>
      <c r="L32" s="92"/>
      <c r="M32" s="95"/>
      <c r="N32" s="96"/>
      <c r="O32" s="97"/>
      <c r="P32" s="55"/>
    </row>
    <row r="33" spans="1:16" ht="21">
      <c r="A33" s="84"/>
      <c r="B33" s="91"/>
      <c r="C33" s="92"/>
      <c r="D33" s="93"/>
      <c r="E33" s="91"/>
      <c r="F33" s="92"/>
      <c r="G33" s="93"/>
      <c r="H33" s="91"/>
      <c r="I33" s="92"/>
      <c r="J33" s="94"/>
      <c r="K33" s="91"/>
      <c r="L33" s="92"/>
      <c r="M33" s="95"/>
      <c r="N33" s="96"/>
      <c r="O33" s="97"/>
      <c r="P33" s="55"/>
    </row>
    <row r="34" spans="1:16" ht="21">
      <c r="A34" s="84"/>
      <c r="B34" s="91"/>
      <c r="C34" s="92"/>
      <c r="D34" s="93"/>
      <c r="E34" s="91"/>
      <c r="F34" s="92"/>
      <c r="G34" s="93"/>
      <c r="H34" s="91"/>
      <c r="I34" s="92"/>
      <c r="J34" s="94"/>
      <c r="K34" s="91"/>
      <c r="L34" s="92"/>
      <c r="M34" s="95"/>
      <c r="N34" s="96"/>
      <c r="O34" s="97"/>
      <c r="P34" s="55"/>
    </row>
    <row r="35" spans="1:16" ht="22.5" customHeight="1">
      <c r="A35" s="68"/>
      <c r="B35" s="85"/>
      <c r="C35" s="98"/>
      <c r="D35" s="99"/>
      <c r="E35" s="85"/>
      <c r="F35" s="98"/>
      <c r="G35" s="88"/>
      <c r="H35" s="100"/>
      <c r="I35" s="98"/>
      <c r="J35" s="88"/>
      <c r="K35" s="85"/>
      <c r="L35" s="98"/>
      <c r="M35" s="88"/>
      <c r="N35" s="101"/>
      <c r="O35" s="90"/>
      <c r="P35" s="102"/>
    </row>
    <row r="36" spans="1:16" ht="22.5" customHeight="1">
      <c r="A36" s="68"/>
      <c r="B36" s="85"/>
      <c r="C36" s="98"/>
      <c r="D36" s="103"/>
      <c r="E36" s="85"/>
      <c r="F36" s="98"/>
      <c r="G36" s="103"/>
      <c r="H36" s="100"/>
      <c r="I36" s="98"/>
      <c r="J36" s="88"/>
      <c r="K36" s="85"/>
      <c r="L36" s="98"/>
      <c r="M36" s="88"/>
      <c r="N36" s="101"/>
      <c r="O36" s="90"/>
      <c r="P36" s="102"/>
    </row>
    <row r="37" spans="1:16" ht="22.5" customHeight="1">
      <c r="A37" s="68"/>
      <c r="B37" s="104"/>
      <c r="C37" s="105"/>
      <c r="D37" s="106" t="s">
        <v>20</v>
      </c>
      <c r="E37" s="104"/>
      <c r="F37" s="105"/>
      <c r="G37" s="107"/>
      <c r="H37" s="108"/>
      <c r="I37" s="105"/>
      <c r="J37" s="109"/>
      <c r="K37" s="104"/>
      <c r="L37" s="105"/>
      <c r="M37" s="109"/>
      <c r="N37" s="110"/>
      <c r="O37" s="111"/>
      <c r="P37" s="102"/>
    </row>
    <row r="38" spans="1:16" ht="22.5" customHeight="1">
      <c r="A38" s="112"/>
      <c r="B38" s="113"/>
      <c r="C38" s="114"/>
      <c r="D38" s="115"/>
      <c r="E38" s="113"/>
      <c r="F38" s="114"/>
      <c r="G38" s="115"/>
      <c r="H38" s="116"/>
      <c r="I38" s="114"/>
      <c r="J38" s="115"/>
      <c r="K38" s="113"/>
      <c r="L38" s="114"/>
      <c r="M38" s="115"/>
      <c r="N38" s="117"/>
      <c r="O38" s="118"/>
      <c r="P38" s="102"/>
    </row>
  </sheetData>
  <sheetProtection/>
  <printOptions/>
  <pageMargins left="0.71" right="0.11811023622047245" top="0.6299212598425197" bottom="0.31496062992125984" header="0.5118110236220472" footer="0.511811023622047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Noom</cp:lastModifiedBy>
  <cp:lastPrinted>2010-12-01T02:55:35Z</cp:lastPrinted>
  <dcterms:created xsi:type="dcterms:W3CDTF">1994-01-31T08:04:27Z</dcterms:created>
  <dcterms:modified xsi:type="dcterms:W3CDTF">2022-05-26T06:54:15Z</dcterms:modified>
  <cp:category/>
  <cp:version/>
  <cp:contentType/>
  <cp:contentStatus/>
</cp:coreProperties>
</file>