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5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<sst xmlns="http://schemas.openxmlformats.org/spreadsheetml/2006/main" count="32" uniqueCount="28">
  <si>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</si>
  <si>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</si>
  <si>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</si>
  <si>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</si>
  <si>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</si>
  <si>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</si>
  <si>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</si>
  <si>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</si>
  <si>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</si>
  <si>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</si>
  <si>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</si>
  <si>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</si>
  <si>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</si>
  <si>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</si>
  <si>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</si>
  <si>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</si>
  <si>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</si>
  <si>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</si>
  <si>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</si>
  <si>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</si>
  <si>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</si>
  <si>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</si>
  <si>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</si>
  <si>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 xml:space="preserve">แม่น้ำ  :แม่น้ำปิง </t>
  </si>
  <si>
    <t>สถานี  : P.75  บ้านช่อแล  อ.แม่แตง  จ.เชียงใหม่</t>
  </si>
  <si>
    <t>พื้นที่รับน้ำ    3,088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</si>
  <si>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</si>
  <si>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ปริมาณน้ำเฉลี่ย 615.28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</si>
</sst>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5.75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76" fontId="8" fillId="0" borderId="0" xfId="0" applyNumberFormat="1" applyFont="1" applyBorder="1" applyAlignment="1" applyProtection="1">
      <alignment horizontal="left"/>
      <protection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P.75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14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25"/>
          <c:w val="0.941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30634362"/>
        <c:axId val="727380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615.28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30634362"/>
        <c:axId val="7273803"/>
      </c:lineChart>
      <c:dateAx>
        <c:axId val="30634362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727380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727380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063436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65"/>
          <c:y val="0.1985"/>
          <c:w val="0.238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28575</xdr:rowOff>
    </xdr:from>
    <xdr:to>
      <xdr:col>17</xdr:col>
      <xdr:colOff>361950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809875" y="504825"/>
        <a:ext cx="82010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9">
      <selection activeCell="S25" sqref="S25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7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3" t="s">
        <v>24</v>
      </c>
      <c r="B2" s="5"/>
      <c r="C2" s="5"/>
      <c r="D2" s="5"/>
      <c r="E2" s="5"/>
      <c r="F2" s="5"/>
      <c r="G2" s="5"/>
      <c r="H2" s="5"/>
      <c r="I2" s="5"/>
      <c r="J2" s="3"/>
      <c r="K2" s="5" t="s">
        <v>25</v>
      </c>
      <c r="L2" s="5"/>
      <c r="M2" s="5"/>
      <c r="N2" s="5"/>
      <c r="O2" s="5"/>
    </row>
    <row r="3" spans="1:15" ht="26.25" customHeight="1">
      <c r="A3" s="23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6"/>
      <c r="N4" s="7" t="s">
        <v>1</v>
      </c>
      <c r="O4" s="7" t="s">
        <v>2</v>
      </c>
    </row>
    <row r="5" spans="1:15" ht="23.25" customHeight="1">
      <c r="A5" s="8" t="s">
        <v>3</v>
      </c>
      <c r="B5" s="17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  <c r="L5" s="34" t="s">
        <v>14</v>
      </c>
      <c r="M5" s="17" t="s">
        <v>15</v>
      </c>
      <c r="N5" s="9" t="s">
        <v>16</v>
      </c>
      <c r="O5" s="9" t="s">
        <v>17</v>
      </c>
    </row>
    <row r="6" spans="1:15" ht="23.25" customHeight="1">
      <c r="A6" s="8" t="s">
        <v>18</v>
      </c>
      <c r="B6" s="14"/>
      <c r="C6" s="35"/>
      <c r="D6" s="35"/>
      <c r="E6" s="35"/>
      <c r="F6" s="35"/>
      <c r="G6" s="35"/>
      <c r="H6" s="35"/>
      <c r="I6" s="35"/>
      <c r="J6" s="35"/>
      <c r="K6" s="35"/>
      <c r="L6" s="35"/>
      <c r="M6" s="14"/>
      <c r="N6" s="10" t="s">
        <v>19</v>
      </c>
      <c r="O6" s="11" t="s">
        <v>20</v>
      </c>
    </row>
    <row r="7" spans="1:15" ht="18" customHeight="1">
      <c r="A7" s="37">
        <v>2542</v>
      </c>
      <c r="B7" s="41">
        <v>16.476</v>
      </c>
      <c r="C7" s="42">
        <v>16.549</v>
      </c>
      <c r="D7" s="42">
        <v>13.886</v>
      </c>
      <c r="E7" s="42">
        <v>9.269</v>
      </c>
      <c r="F7" s="42">
        <v>40.224</v>
      </c>
      <c r="G7" s="42">
        <v>88.055</v>
      </c>
      <c r="H7" s="42">
        <v>43.899</v>
      </c>
      <c r="I7" s="42">
        <v>28.36</v>
      </c>
      <c r="J7" s="42">
        <v>10.185</v>
      </c>
      <c r="K7" s="42">
        <v>6.556</v>
      </c>
      <c r="L7" s="42">
        <v>11.527</v>
      </c>
      <c r="M7" s="43">
        <v>25.391</v>
      </c>
      <c r="N7" s="44">
        <f aca="true" t="shared" si="0" ref="N7:N12">SUM(B7:M7)</f>
        <v>310.377</v>
      </c>
      <c r="O7" s="45">
        <f aca="true" t="shared" si="1" ref="O7:O31">+N7*0.0317097</f>
        <v>9.841961556900001</v>
      </c>
    </row>
    <row r="8" spans="1:15" ht="18" customHeight="1">
      <c r="A8" s="38">
        <v>2543</v>
      </c>
      <c r="B8" s="46">
        <v>46.934</v>
      </c>
      <c r="C8" s="47">
        <v>58.145</v>
      </c>
      <c r="D8" s="47">
        <v>46.607</v>
      </c>
      <c r="E8" s="47">
        <v>67.775</v>
      </c>
      <c r="F8" s="47">
        <v>80.238</v>
      </c>
      <c r="G8" s="47">
        <v>70.032</v>
      </c>
      <c r="H8" s="47">
        <v>50.509</v>
      </c>
      <c r="I8" s="47">
        <v>31.645</v>
      </c>
      <c r="J8" s="47">
        <v>14.639</v>
      </c>
      <c r="K8" s="47">
        <v>16.451</v>
      </c>
      <c r="L8" s="47">
        <v>14.723</v>
      </c>
      <c r="M8" s="48">
        <v>27.546</v>
      </c>
      <c r="N8" s="49">
        <f t="shared" si="0"/>
        <v>525.244</v>
      </c>
      <c r="O8" s="45">
        <f t="shared" si="1"/>
        <v>16.6553296668</v>
      </c>
    </row>
    <row r="9" spans="1:15" ht="18" customHeight="1">
      <c r="A9" s="38">
        <v>2544</v>
      </c>
      <c r="B9" s="46">
        <v>33.13</v>
      </c>
      <c r="C9" s="47">
        <v>53.24</v>
      </c>
      <c r="D9" s="47">
        <v>32.52</v>
      </c>
      <c r="E9" s="47">
        <v>56.44</v>
      </c>
      <c r="F9" s="47">
        <v>205.32</v>
      </c>
      <c r="G9" s="47">
        <v>119.5</v>
      </c>
      <c r="H9" s="47">
        <v>65.88</v>
      </c>
      <c r="I9" s="47">
        <v>53.09</v>
      </c>
      <c r="J9" s="47">
        <v>36.15</v>
      </c>
      <c r="K9" s="47">
        <v>25.86</v>
      </c>
      <c r="L9" s="47">
        <v>20.49</v>
      </c>
      <c r="M9" s="48">
        <v>28.11</v>
      </c>
      <c r="N9" s="49">
        <f t="shared" si="0"/>
        <v>729.73</v>
      </c>
      <c r="O9" s="45">
        <f t="shared" si="1"/>
        <v>23.139519381</v>
      </c>
    </row>
    <row r="10" spans="1:15" ht="18" customHeight="1">
      <c r="A10" s="38">
        <v>2545</v>
      </c>
      <c r="B10" s="46">
        <v>45.702</v>
      </c>
      <c r="C10" s="47">
        <v>54.748</v>
      </c>
      <c r="D10" s="47">
        <v>21.306</v>
      </c>
      <c r="E10" s="47">
        <v>23.362</v>
      </c>
      <c r="F10" s="47">
        <v>82.824</v>
      </c>
      <c r="G10" s="47">
        <v>184.448</v>
      </c>
      <c r="H10" s="47">
        <v>79.443</v>
      </c>
      <c r="I10" s="47">
        <v>132.802</v>
      </c>
      <c r="J10" s="47">
        <v>86.181</v>
      </c>
      <c r="K10" s="47">
        <v>60.115</v>
      </c>
      <c r="L10" s="47">
        <v>33.041</v>
      </c>
      <c r="M10" s="48">
        <v>34.393</v>
      </c>
      <c r="N10" s="49">
        <f t="shared" si="0"/>
        <v>838.365</v>
      </c>
      <c r="O10" s="45">
        <f t="shared" si="1"/>
        <v>26.5843026405</v>
      </c>
    </row>
    <row r="11" spans="1:15" ht="18" customHeight="1">
      <c r="A11" s="38">
        <v>2546</v>
      </c>
      <c r="B11" s="46">
        <v>42.003</v>
      </c>
      <c r="C11" s="47">
        <v>49.129</v>
      </c>
      <c r="D11" s="47">
        <v>46.985</v>
      </c>
      <c r="E11" s="47">
        <v>29.716</v>
      </c>
      <c r="F11" s="47">
        <v>56.201</v>
      </c>
      <c r="G11" s="47">
        <v>168.744</v>
      </c>
      <c r="H11" s="47">
        <v>57.007</v>
      </c>
      <c r="I11" s="47">
        <v>34.393</v>
      </c>
      <c r="J11" s="47">
        <v>14.848</v>
      </c>
      <c r="K11" s="47">
        <v>22.278</v>
      </c>
      <c r="L11" s="47">
        <v>28.831</v>
      </c>
      <c r="M11" s="48">
        <v>28.356</v>
      </c>
      <c r="N11" s="49">
        <f t="shared" si="0"/>
        <v>578.491</v>
      </c>
      <c r="O11" s="45">
        <f t="shared" si="1"/>
        <v>18.343776062699998</v>
      </c>
    </row>
    <row r="12" spans="1:15" ht="18" customHeight="1">
      <c r="A12" s="38">
        <v>2547</v>
      </c>
      <c r="B12" s="46">
        <v>25.71</v>
      </c>
      <c r="C12" s="47">
        <v>33.77</v>
      </c>
      <c r="D12" s="47">
        <v>77.02</v>
      </c>
      <c r="E12" s="47">
        <v>106.44</v>
      </c>
      <c r="F12" s="47">
        <v>120.27</v>
      </c>
      <c r="G12" s="47">
        <v>158.3</v>
      </c>
      <c r="H12" s="47">
        <v>85.37</v>
      </c>
      <c r="I12" s="47">
        <v>47.08</v>
      </c>
      <c r="J12" s="47">
        <v>34.03</v>
      </c>
      <c r="K12" s="47">
        <v>31.8</v>
      </c>
      <c r="L12" s="47">
        <v>60.8</v>
      </c>
      <c r="M12" s="48">
        <v>70.3</v>
      </c>
      <c r="N12" s="49">
        <f t="shared" si="0"/>
        <v>850.8899999999999</v>
      </c>
      <c r="O12" s="45">
        <f t="shared" si="1"/>
        <v>26.981466632999997</v>
      </c>
    </row>
    <row r="13" spans="1:15" ht="18" customHeight="1">
      <c r="A13" s="38">
        <v>2548</v>
      </c>
      <c r="B13" s="46">
        <v>48.401280000000014</v>
      </c>
      <c r="C13" s="47">
        <v>46.872</v>
      </c>
      <c r="D13" s="47">
        <v>26.337311999999994</v>
      </c>
      <c r="E13" s="47">
        <v>69.652224</v>
      </c>
      <c r="F13" s="47">
        <v>171.26208</v>
      </c>
      <c r="G13" s="47">
        <v>317.1312000000001</v>
      </c>
      <c r="H13" s="47">
        <v>228.32064</v>
      </c>
      <c r="I13" s="47">
        <v>141.24844800000002</v>
      </c>
      <c r="J13" s="47">
        <v>82.36857599999999</v>
      </c>
      <c r="K13" s="47">
        <v>52.20288000000001</v>
      </c>
      <c r="L13" s="47">
        <v>53.46432</v>
      </c>
      <c r="M13" s="48">
        <v>60.72192000000001</v>
      </c>
      <c r="N13" s="49">
        <v>1297.98288</v>
      </c>
      <c r="O13" s="45">
        <f t="shared" si="1"/>
        <v>41.158647729936</v>
      </c>
    </row>
    <row r="14" spans="1:15" ht="18" customHeight="1">
      <c r="A14" s="38">
        <v>2549</v>
      </c>
      <c r="B14" s="46">
        <v>66.353472</v>
      </c>
      <c r="C14" s="47">
        <v>61.997184000000004</v>
      </c>
      <c r="D14" s="47">
        <v>85.630176</v>
      </c>
      <c r="E14" s="47">
        <v>54.18057600000001</v>
      </c>
      <c r="F14" s="47">
        <v>179.40873600000003</v>
      </c>
      <c r="G14" s="47">
        <v>205.65619200000006</v>
      </c>
      <c r="H14" s="47">
        <v>150.93043200000005</v>
      </c>
      <c r="I14" s="47">
        <v>43.818624</v>
      </c>
      <c r="J14" s="47">
        <v>16.507584</v>
      </c>
      <c r="K14" s="47">
        <v>9.527328</v>
      </c>
      <c r="L14" s="47">
        <v>23.702976000000007</v>
      </c>
      <c r="M14" s="48">
        <v>32.327424</v>
      </c>
      <c r="N14" s="45">
        <v>930.0407040000005</v>
      </c>
      <c r="O14" s="45">
        <f t="shared" si="1"/>
        <v>29.491311711628814</v>
      </c>
    </row>
    <row r="15" spans="1:15" ht="18" customHeight="1">
      <c r="A15" s="38">
        <v>2550</v>
      </c>
      <c r="B15" s="46">
        <v>39.66451199999999</v>
      </c>
      <c r="C15" s="47">
        <v>66.75955200000001</v>
      </c>
      <c r="D15" s="47">
        <v>81.621216</v>
      </c>
      <c r="E15" s="47">
        <v>44.114975999999956</v>
      </c>
      <c r="F15" s="47">
        <v>56.065824</v>
      </c>
      <c r="G15" s="47">
        <v>69.37488</v>
      </c>
      <c r="H15" s="47">
        <v>77.17680000000001</v>
      </c>
      <c r="I15" s="47">
        <v>53.30534400000002</v>
      </c>
      <c r="J15" s="47">
        <v>29.318112000000003</v>
      </c>
      <c r="K15" s="47">
        <v>22.396607999999993</v>
      </c>
      <c r="L15" s="47">
        <v>23.046336000000082</v>
      </c>
      <c r="M15" s="48">
        <v>31.715712000000003</v>
      </c>
      <c r="N15" s="45">
        <v>594.559872</v>
      </c>
      <c r="O15" s="45">
        <f t="shared" si="1"/>
        <v>18.8533151731584</v>
      </c>
    </row>
    <row r="16" spans="1:15" ht="18" customHeight="1">
      <c r="A16" s="38">
        <v>2551</v>
      </c>
      <c r="B16" s="46">
        <v>33.899039999999985</v>
      </c>
      <c r="C16" s="47">
        <v>25.837919999999997</v>
      </c>
      <c r="D16" s="47">
        <v>21.466080000000005</v>
      </c>
      <c r="E16" s="47">
        <v>34.667136</v>
      </c>
      <c r="F16" s="47">
        <v>94.608</v>
      </c>
      <c r="G16" s="47">
        <v>139.04784000000004</v>
      </c>
      <c r="H16" s="47">
        <v>104.69951999999999</v>
      </c>
      <c r="I16" s="47">
        <v>60.70464</v>
      </c>
      <c r="J16" s="47">
        <v>26.78832</v>
      </c>
      <c r="K16" s="47">
        <v>23.15088</v>
      </c>
      <c r="L16" s="47">
        <v>29.67408</v>
      </c>
      <c r="M16" s="48">
        <v>49.30416000000001</v>
      </c>
      <c r="N16" s="45">
        <v>643.847616</v>
      </c>
      <c r="O16" s="45">
        <f t="shared" si="1"/>
        <v>20.416214749075202</v>
      </c>
    </row>
    <row r="17" spans="1:15" ht="18" customHeight="1">
      <c r="A17" s="38">
        <v>2552</v>
      </c>
      <c r="B17" s="46">
        <v>60.034175999999995</v>
      </c>
      <c r="C17" s="47">
        <v>39.173760000000016</v>
      </c>
      <c r="D17" s="47">
        <v>31.074624</v>
      </c>
      <c r="E17" s="47">
        <v>38.643263999999995</v>
      </c>
      <c r="F17" s="47">
        <v>57.20543999999999</v>
      </c>
      <c r="G17" s="47">
        <v>89.793792</v>
      </c>
      <c r="H17" s="47">
        <v>76.25664000000002</v>
      </c>
      <c r="I17" s="47">
        <v>35.187264000000006</v>
      </c>
      <c r="J17" s="47">
        <v>18.095616000000003</v>
      </c>
      <c r="K17" s="47">
        <v>14.599872</v>
      </c>
      <c r="L17" s="47">
        <v>20.812032000000002</v>
      </c>
      <c r="M17" s="48">
        <v>43.429823999999996</v>
      </c>
      <c r="N17" s="45">
        <v>524.3063040000001</v>
      </c>
      <c r="O17" s="45">
        <f t="shared" si="1"/>
        <v>16.625595607948803</v>
      </c>
    </row>
    <row r="18" spans="1:15" ht="18" customHeight="1">
      <c r="A18" s="38">
        <v>2553</v>
      </c>
      <c r="B18" s="50">
        <v>35.257248</v>
      </c>
      <c r="C18" s="51">
        <v>31.73990400000001</v>
      </c>
      <c r="D18" s="51">
        <v>10.203839999999998</v>
      </c>
      <c r="E18" s="51">
        <v>21.632832</v>
      </c>
      <c r="F18" s="51">
        <v>139.023648</v>
      </c>
      <c r="G18" s="51">
        <v>196.23167999999998</v>
      </c>
      <c r="H18" s="51">
        <v>116.00841599999997</v>
      </c>
      <c r="I18" s="51">
        <v>72.96307199999998</v>
      </c>
      <c r="J18" s="51">
        <v>29.030399999999986</v>
      </c>
      <c r="K18" s="51">
        <v>21.403872000000007</v>
      </c>
      <c r="L18" s="51">
        <v>18.438623999999997</v>
      </c>
      <c r="M18" s="52">
        <v>45.256319999999995</v>
      </c>
      <c r="N18" s="53">
        <v>737.189856</v>
      </c>
      <c r="O18" s="45">
        <f t="shared" si="1"/>
        <v>23.3760691768032</v>
      </c>
    </row>
    <row r="19" spans="1:15" ht="18" customHeight="1">
      <c r="A19" s="38">
        <v>2554</v>
      </c>
      <c r="B19" s="50">
        <v>65.11967999999999</v>
      </c>
      <c r="C19" s="51">
        <v>104.96304</v>
      </c>
      <c r="D19" s="51">
        <v>72.14832</v>
      </c>
      <c r="E19" s="51">
        <v>110.75616000000001</v>
      </c>
      <c r="F19" s="51">
        <v>285.856128</v>
      </c>
      <c r="G19" s="51">
        <v>317.24956799999995</v>
      </c>
      <c r="H19" s="51">
        <v>222.41779199999993</v>
      </c>
      <c r="I19" s="51">
        <v>71.554752</v>
      </c>
      <c r="J19" s="51">
        <v>45.25632000000001</v>
      </c>
      <c r="K19" s="51">
        <v>49.515840000000004</v>
      </c>
      <c r="L19" s="51">
        <v>51.70176000000009</v>
      </c>
      <c r="M19" s="52">
        <v>58.22495999999999</v>
      </c>
      <c r="N19" s="53">
        <v>1454.7643200000002</v>
      </c>
      <c r="O19" s="45">
        <f t="shared" si="1"/>
        <v>46.13014015790401</v>
      </c>
    </row>
    <row r="20" spans="1:15" ht="18" customHeight="1">
      <c r="A20" s="38">
        <v>2555</v>
      </c>
      <c r="B20" s="50">
        <v>53.90063999999999</v>
      </c>
      <c r="C20" s="51">
        <v>40.60368000000001</v>
      </c>
      <c r="D20" s="51">
        <v>35.06889599999999</v>
      </c>
      <c r="E20" s="51">
        <v>33.66057599999999</v>
      </c>
      <c r="F20" s="51">
        <v>39.17635200000001</v>
      </c>
      <c r="G20" s="51">
        <v>122.28883199999999</v>
      </c>
      <c r="H20" s="51">
        <v>36.358848</v>
      </c>
      <c r="I20" s="51">
        <v>19.28102399999999</v>
      </c>
      <c r="J20" s="51">
        <v>13.941504000000002</v>
      </c>
      <c r="K20" s="51">
        <v>13.788576000000004</v>
      </c>
      <c r="L20" s="51">
        <v>12.352608</v>
      </c>
      <c r="M20" s="52">
        <v>21.272544</v>
      </c>
      <c r="N20" s="53">
        <v>441.69408</v>
      </c>
      <c r="O20" s="45">
        <f t="shared" si="1"/>
        <v>14.005986768576</v>
      </c>
    </row>
    <row r="21" spans="1:15" ht="18" customHeight="1">
      <c r="A21" s="38">
        <v>2556</v>
      </c>
      <c r="B21" s="50">
        <v>32.93395199999999</v>
      </c>
      <c r="C21" s="51">
        <v>19.265471999999992</v>
      </c>
      <c r="D21" s="51">
        <v>9.393407999999999</v>
      </c>
      <c r="E21" s="51">
        <v>17.788895999999998</v>
      </c>
      <c r="F21" s="51">
        <v>73.56700800000002</v>
      </c>
      <c r="G21" s="51">
        <v>134.725248</v>
      </c>
      <c r="H21" s="51">
        <v>109.33055999999998</v>
      </c>
      <c r="I21" s="51">
        <v>47.09923200000001</v>
      </c>
      <c r="J21" s="51">
        <v>30.49315200000001</v>
      </c>
      <c r="K21" s="51">
        <v>22.915871999999997</v>
      </c>
      <c r="L21" s="51">
        <v>21.781440000000003</v>
      </c>
      <c r="M21" s="52">
        <v>26.217216000000004</v>
      </c>
      <c r="N21" s="53">
        <v>545.5114560000001</v>
      </c>
      <c r="O21" s="45">
        <f t="shared" si="1"/>
        <v>17.2980046163232</v>
      </c>
    </row>
    <row r="22" spans="1:15" ht="18" customHeight="1">
      <c r="A22" s="38">
        <v>2557</v>
      </c>
      <c r="B22" s="50">
        <v>34.642944</v>
      </c>
      <c r="C22" s="51">
        <v>47.65132800000002</v>
      </c>
      <c r="D22" s="51">
        <v>22.050143999999996</v>
      </c>
      <c r="E22" s="51">
        <v>45.56390400000001</v>
      </c>
      <c r="F22" s="51">
        <v>77.29603200000001</v>
      </c>
      <c r="G22" s="51">
        <v>100.88409600000001</v>
      </c>
      <c r="H22" s="51">
        <v>47.27721600000001</v>
      </c>
      <c r="I22" s="51">
        <v>31.770144000000005</v>
      </c>
      <c r="J22" s="51">
        <v>18.791136000000005</v>
      </c>
      <c r="K22" s="51">
        <v>19.02096</v>
      </c>
      <c r="L22" s="51">
        <v>17.489088</v>
      </c>
      <c r="M22" s="52">
        <v>22.334399999999995</v>
      </c>
      <c r="N22" s="53">
        <v>484.77139200000005</v>
      </c>
      <c r="O22" s="45">
        <f t="shared" si="1"/>
        <v>15.371955408902402</v>
      </c>
    </row>
    <row r="23" spans="1:15" ht="18" customHeight="1">
      <c r="A23" s="38">
        <v>2558</v>
      </c>
      <c r="B23" s="50">
        <v>25.77484799999999</v>
      </c>
      <c r="C23" s="51">
        <v>22.368096000000005</v>
      </c>
      <c r="D23" s="51">
        <v>22.825152000000006</v>
      </c>
      <c r="E23" s="51">
        <v>19.871136</v>
      </c>
      <c r="F23" s="51">
        <v>33.248448</v>
      </c>
      <c r="G23" s="51">
        <v>24.660288</v>
      </c>
      <c r="H23" s="51">
        <v>14.173920000000003</v>
      </c>
      <c r="I23" s="51">
        <v>13.360032000000007</v>
      </c>
      <c r="J23" s="51">
        <v>5.630688000000002</v>
      </c>
      <c r="K23" s="51">
        <v>8.704799999999999</v>
      </c>
      <c r="L23" s="51">
        <v>4.011552000000013</v>
      </c>
      <c r="M23" s="52">
        <v>8.294399999999996</v>
      </c>
      <c r="N23" s="53">
        <v>202.92336</v>
      </c>
      <c r="O23" s="45">
        <f t="shared" si="1"/>
        <v>6.434638868592</v>
      </c>
    </row>
    <row r="24" spans="1:15" ht="18" customHeight="1">
      <c r="A24" s="38">
        <v>2559</v>
      </c>
      <c r="B24" s="50">
        <v>11.254463999999999</v>
      </c>
      <c r="C24" s="51">
        <v>4.68288</v>
      </c>
      <c r="D24" s="51">
        <v>10.922688</v>
      </c>
      <c r="E24" s="51">
        <v>27.772416</v>
      </c>
      <c r="F24" s="51">
        <v>72.097344</v>
      </c>
      <c r="G24" s="51">
        <v>85.96800000000002</v>
      </c>
      <c r="H24" s="51">
        <v>55.01952</v>
      </c>
      <c r="I24" s="51">
        <v>58.857408000000014</v>
      </c>
      <c r="J24" s="51">
        <v>20.54419200000001</v>
      </c>
      <c r="K24" s="51">
        <v>16.207776000000006</v>
      </c>
      <c r="L24" s="51">
        <v>16.504128</v>
      </c>
      <c r="M24" s="52">
        <v>31.701887999999997</v>
      </c>
      <c r="N24" s="53">
        <v>411.53270400000014</v>
      </c>
      <c r="O24" s="45">
        <f t="shared" si="1"/>
        <v>13.049578584028804</v>
      </c>
    </row>
    <row r="25" spans="1:15" ht="18" customHeight="1">
      <c r="A25" s="38">
        <v>2560</v>
      </c>
      <c r="B25" s="50">
        <v>21.880799999999994</v>
      </c>
      <c r="C25" s="51">
        <v>13.984703999999994</v>
      </c>
      <c r="D25" s="51">
        <v>7.828704000000002</v>
      </c>
      <c r="E25" s="51">
        <v>72.189792</v>
      </c>
      <c r="F25" s="51">
        <v>38.682144</v>
      </c>
      <c r="G25" s="51">
        <v>72.06624000000002</v>
      </c>
      <c r="H25" s="51">
        <v>155.56233600000002</v>
      </c>
      <c r="I25" s="51">
        <v>53.70191999999999</v>
      </c>
      <c r="J25" s="51">
        <v>26.54467200000001</v>
      </c>
      <c r="K25" s="51">
        <v>17.705951999999996</v>
      </c>
      <c r="L25" s="51">
        <v>21.502367999999997</v>
      </c>
      <c r="M25" s="52">
        <v>37.920096</v>
      </c>
      <c r="N25" s="53">
        <v>539.5697280000002</v>
      </c>
      <c r="O25" s="45">
        <f t="shared" si="1"/>
        <v>17.109594203961606</v>
      </c>
    </row>
    <row r="26" spans="1:15" ht="18" customHeight="1">
      <c r="A26" s="38">
        <v>2561</v>
      </c>
      <c r="B26" s="50">
        <v>50.734944000000006</v>
      </c>
      <c r="C26" s="51">
        <v>44.6256</v>
      </c>
      <c r="D26" s="51">
        <v>67.33584000000002</v>
      </c>
      <c r="E26" s="51">
        <v>32.599584000000014</v>
      </c>
      <c r="F26" s="51">
        <v>79.03699200000001</v>
      </c>
      <c r="G26" s="51">
        <v>59.265216</v>
      </c>
      <c r="H26" s="51">
        <v>126.88272000000002</v>
      </c>
      <c r="I26" s="51">
        <v>43.23110400000001</v>
      </c>
      <c r="J26" s="51">
        <v>25.709183999999993</v>
      </c>
      <c r="K26" s="51">
        <v>25.473312000000007</v>
      </c>
      <c r="L26" s="51">
        <v>27.610847999999994</v>
      </c>
      <c r="M26" s="52">
        <v>43.277759999999994</v>
      </c>
      <c r="N26" s="53">
        <v>625.7831040000001</v>
      </c>
      <c r="O26" s="45">
        <f t="shared" si="1"/>
        <v>19.843394492908804</v>
      </c>
    </row>
    <row r="27" spans="1:15" ht="18" customHeight="1">
      <c r="A27" s="38">
        <v>2562</v>
      </c>
      <c r="B27" s="50">
        <v>52.81286400000002</v>
      </c>
      <c r="C27" s="51">
        <v>27.642816000000007</v>
      </c>
      <c r="D27" s="51">
        <v>14.714783999999998</v>
      </c>
      <c r="E27" s="51">
        <v>11.49552</v>
      </c>
      <c r="F27" s="51">
        <v>40.543200000000006</v>
      </c>
      <c r="G27" s="51">
        <v>35.906976</v>
      </c>
      <c r="H27" s="51">
        <v>16.530047999999997</v>
      </c>
      <c r="I27" s="51">
        <v>10.34208</v>
      </c>
      <c r="J27" s="51">
        <v>7.331039999999999</v>
      </c>
      <c r="K27" s="51">
        <v>11.240640000000003</v>
      </c>
      <c r="L27" s="51">
        <v>18.77687999999998</v>
      </c>
      <c r="M27" s="52">
        <v>33.162048000000006</v>
      </c>
      <c r="N27" s="53">
        <v>280.498896</v>
      </c>
      <c r="O27" s="45">
        <f t="shared" si="1"/>
        <v>8.8945358424912</v>
      </c>
    </row>
    <row r="28" spans="1:15" ht="18" customHeight="1">
      <c r="A28" s="38">
        <v>2563</v>
      </c>
      <c r="B28" s="50">
        <v>23.11718400000001</v>
      </c>
      <c r="C28" s="51">
        <v>9.275904</v>
      </c>
      <c r="D28" s="51">
        <v>6.227712</v>
      </c>
      <c r="E28" s="51">
        <v>12.264480000000002</v>
      </c>
      <c r="F28" s="51">
        <v>59.981472</v>
      </c>
      <c r="G28" s="51">
        <v>24.383808</v>
      </c>
      <c r="H28" s="51">
        <v>19.604160000000007</v>
      </c>
      <c r="I28" s="51">
        <v>12.159072000000002</v>
      </c>
      <c r="J28" s="51">
        <v>9.127296</v>
      </c>
      <c r="K28" s="51">
        <v>11.718432</v>
      </c>
      <c r="L28" s="51">
        <v>12.768191999999999</v>
      </c>
      <c r="M28" s="52">
        <v>20.158848000000003</v>
      </c>
      <c r="N28" s="53">
        <v>220.78656</v>
      </c>
      <c r="O28" s="45">
        <f t="shared" si="1"/>
        <v>7.0010755816320005</v>
      </c>
    </row>
    <row r="29" spans="1:15" ht="18" customHeight="1">
      <c r="A29" s="38">
        <v>2564</v>
      </c>
      <c r="B29" s="50">
        <v>15.696288000000003</v>
      </c>
      <c r="C29" s="51">
        <v>9.621504000000002</v>
      </c>
      <c r="D29" s="51">
        <v>11.057472</v>
      </c>
      <c r="E29" s="51">
        <v>17.136576</v>
      </c>
      <c r="F29" s="51">
        <v>18.565632</v>
      </c>
      <c r="G29" s="51">
        <v>35.728992</v>
      </c>
      <c r="H29" s="51">
        <v>37.258272000000005</v>
      </c>
      <c r="I29" s="51">
        <v>19.338912000000004</v>
      </c>
      <c r="J29" s="51">
        <v>9.510911999999998</v>
      </c>
      <c r="K29" s="51">
        <v>10.431936</v>
      </c>
      <c r="L29" s="51">
        <v>9.502272000000001</v>
      </c>
      <c r="M29" s="52">
        <v>11.817792</v>
      </c>
      <c r="N29" s="53">
        <v>205.66656000000003</v>
      </c>
      <c r="O29" s="45">
        <f t="shared" si="1"/>
        <v>6.521624917632001</v>
      </c>
    </row>
    <row r="30" spans="1:15" ht="18" customHeight="1">
      <c r="A30" s="38">
        <v>2565</v>
      </c>
      <c r="B30" s="50">
        <v>18.309887999999997</v>
      </c>
      <c r="C30" s="51">
        <v>40.332384000000005</v>
      </c>
      <c r="D30" s="51">
        <v>16.094592000000002</v>
      </c>
      <c r="E30" s="51">
        <v>35.453376000000006</v>
      </c>
      <c r="F30" s="51">
        <v>161.46604800000003</v>
      </c>
      <c r="G30" s="51">
        <v>209.790432</v>
      </c>
      <c r="H30" s="51">
        <v>132.40972800000003</v>
      </c>
      <c r="I30" s="51">
        <v>65.971584</v>
      </c>
      <c r="J30" s="51">
        <v>34.045919999999995</v>
      </c>
      <c r="K30" s="51">
        <v>33.103296</v>
      </c>
      <c r="L30" s="51">
        <v>33.70118399999999</v>
      </c>
      <c r="M30" s="52">
        <v>40.385952</v>
      </c>
      <c r="N30" s="53">
        <v>821.0643840000001</v>
      </c>
      <c r="O30" s="45">
        <f t="shared" si="1"/>
        <v>26.035705297324803</v>
      </c>
    </row>
    <row r="31" spans="1:15" ht="18" customHeight="1">
      <c r="A31" s="38">
        <v>2566</v>
      </c>
      <c r="B31" s="50">
        <v>48.46521599999999</v>
      </c>
      <c r="C31" s="51">
        <v>19.960992000000005</v>
      </c>
      <c r="D31" s="51">
        <v>17.951328</v>
      </c>
      <c r="E31" s="51">
        <v>31.955903999999993</v>
      </c>
      <c r="F31" s="51">
        <v>41.167871999999996</v>
      </c>
      <c r="G31" s="51">
        <v>90.345888</v>
      </c>
      <c r="H31" s="51">
        <v>147.919392</v>
      </c>
      <c r="I31" s="51">
        <v>73.264608</v>
      </c>
      <c r="J31" s="51">
        <v>28.38067199999999</v>
      </c>
      <c r="K31" s="51">
        <v>23.732351999999995</v>
      </c>
      <c r="L31" s="51">
        <v>20.949695999999932</v>
      </c>
      <c r="M31" s="52">
        <v>42.304896</v>
      </c>
      <c r="N31" s="53">
        <v>586.3988159999999</v>
      </c>
      <c r="O31" s="45">
        <f t="shared" si="1"/>
        <v>18.594530535715197</v>
      </c>
    </row>
    <row r="32" spans="1:15" ht="18" customHeight="1">
      <c r="A32" s="3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3"/>
      <c r="O32" s="53"/>
    </row>
    <row r="33" spans="1:15" ht="18" customHeight="1">
      <c r="A33" s="3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3"/>
      <c r="O33" s="53"/>
    </row>
    <row r="34" spans="1:15" ht="18" customHeight="1">
      <c r="A34" s="37" t="s">
        <v>21</v>
      </c>
      <c r="B34" s="54">
        <f>+MAX(B7:B33)</f>
        <v>66.353472</v>
      </c>
      <c r="C34" s="55">
        <f>+MAX(C7:C33)</f>
        <v>104.96304</v>
      </c>
      <c r="D34" s="55">
        <f aca="true" t="shared" si="2" ref="D34:M34">+MAX(D7:D33)</f>
        <v>85.630176</v>
      </c>
      <c r="E34" s="55">
        <f t="shared" si="2"/>
        <v>110.75616000000001</v>
      </c>
      <c r="F34" s="55">
        <f t="shared" si="2"/>
        <v>285.856128</v>
      </c>
      <c r="G34" s="55">
        <f t="shared" si="2"/>
        <v>317.24956799999995</v>
      </c>
      <c r="H34" s="55">
        <f t="shared" si="2"/>
        <v>228.32064</v>
      </c>
      <c r="I34" s="55">
        <f t="shared" si="2"/>
        <v>141.24844800000002</v>
      </c>
      <c r="J34" s="55">
        <f t="shared" si="2"/>
        <v>86.181</v>
      </c>
      <c r="K34" s="55">
        <f t="shared" si="2"/>
        <v>60.115</v>
      </c>
      <c r="L34" s="55">
        <f t="shared" si="2"/>
        <v>60.8</v>
      </c>
      <c r="M34" s="55">
        <f t="shared" si="2"/>
        <v>70.3</v>
      </c>
      <c r="N34" s="56">
        <f>+MAX(N7:N33)</f>
        <v>1454.7643200000002</v>
      </c>
      <c r="O34" s="56">
        <f>+MAX(O7:O33)</f>
        <v>46.13014015790401</v>
      </c>
    </row>
    <row r="35" spans="1:15" ht="18" customHeight="1">
      <c r="A35" s="39" t="s">
        <v>17</v>
      </c>
      <c r="B35" s="57">
        <f>+AVERAGE(B7:B33)</f>
        <v>37.92833759999999</v>
      </c>
      <c r="C35" s="58">
        <f>+AVERAGE(C7:C33)</f>
        <v>37.7175888</v>
      </c>
      <c r="D35" s="58">
        <f aca="true" t="shared" si="3" ref="D35:M35">+AVERAGE(D7:D33)</f>
        <v>32.33105152</v>
      </c>
      <c r="E35" s="58">
        <f t="shared" si="3"/>
        <v>40.97605312</v>
      </c>
      <c r="F35" s="58">
        <f t="shared" si="3"/>
        <v>92.13341600000001</v>
      </c>
      <c r="G35" s="58">
        <f t="shared" si="3"/>
        <v>124.78312672</v>
      </c>
      <c r="H35" s="58">
        <f t="shared" si="3"/>
        <v>90.2497984</v>
      </c>
      <c r="I35" s="58">
        <f t="shared" si="3"/>
        <v>50.181170559999984</v>
      </c>
      <c r="J35" s="58">
        <f t="shared" si="3"/>
        <v>26.937931840000005</v>
      </c>
      <c r="K35" s="58">
        <f t="shared" si="3"/>
        <v>22.796047360000003</v>
      </c>
      <c r="L35" s="58">
        <f t="shared" si="3"/>
        <v>24.288095359999993</v>
      </c>
      <c r="M35" s="58">
        <f t="shared" si="3"/>
        <v>34.956966400000006</v>
      </c>
      <c r="N35" s="59">
        <f>SUM(B35:M35)</f>
        <v>615.27958368</v>
      </c>
      <c r="O35" s="60">
        <f>AVERAGE(O7:O33)</f>
        <v>19.510331014617698</v>
      </c>
    </row>
    <row r="36" spans="1:15" ht="18" customHeight="1">
      <c r="A36" s="40" t="s">
        <v>22</v>
      </c>
      <c r="B36" s="61">
        <f>+MIN(B7:B33)</f>
        <v>11.254463999999999</v>
      </c>
      <c r="C36" s="62">
        <f>+MIN(C7:C33)</f>
        <v>4.68288</v>
      </c>
      <c r="D36" s="62">
        <f aca="true" t="shared" si="4" ref="D36:M36">+MIN(D7:D33)</f>
        <v>6.227712</v>
      </c>
      <c r="E36" s="62">
        <f t="shared" si="4"/>
        <v>9.269</v>
      </c>
      <c r="F36" s="62">
        <f t="shared" si="4"/>
        <v>18.565632</v>
      </c>
      <c r="G36" s="62">
        <f t="shared" si="4"/>
        <v>24.383808</v>
      </c>
      <c r="H36" s="62">
        <f t="shared" si="4"/>
        <v>14.173920000000003</v>
      </c>
      <c r="I36" s="62">
        <f t="shared" si="4"/>
        <v>10.34208</v>
      </c>
      <c r="J36" s="62">
        <f t="shared" si="4"/>
        <v>5.630688000000002</v>
      </c>
      <c r="K36" s="62">
        <f t="shared" si="4"/>
        <v>6.556</v>
      </c>
      <c r="L36" s="62">
        <f t="shared" si="4"/>
        <v>4.011552000000013</v>
      </c>
      <c r="M36" s="62">
        <f t="shared" si="4"/>
        <v>8.294399999999996</v>
      </c>
      <c r="N36" s="63">
        <f>+MIN(N7:N33)</f>
        <v>202.92336</v>
      </c>
      <c r="O36" s="63">
        <f>+MIN(O7:O33)</f>
        <v>6.434638868592</v>
      </c>
    </row>
    <row r="37" spans="1:15" ht="21" customHeight="1">
      <c r="A37" s="32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8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8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8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8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8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8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8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8" customHeight="1">
      <c r="A45" s="28"/>
      <c r="B45" s="29"/>
      <c r="C45" s="3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1"/>
      <c r="O45" s="31"/>
    </row>
    <row r="46" spans="1:15" ht="18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24.75" customHeight="1">
      <c r="A47" s="18"/>
      <c r="B47" s="13"/>
      <c r="C47" s="3"/>
      <c r="D47" s="1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8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8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8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32.25" customHeight="1">
      <c r="A51" s="22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2"/>
    </row>
    <row r="52" ht="15" customHeight="1">
      <c r="O52" s="13"/>
    </row>
    <row r="53" spans="1:15" ht="26.25" customHeight="1">
      <c r="A53" s="23"/>
      <c r="B53" s="5"/>
      <c r="C53" s="5"/>
      <c r="D53" s="5"/>
      <c r="E53" s="5"/>
      <c r="F53" s="5"/>
      <c r="G53" s="5"/>
      <c r="H53" s="5"/>
      <c r="I53" s="5"/>
      <c r="J53" s="3"/>
      <c r="K53" s="5"/>
      <c r="L53" s="5"/>
      <c r="M53" s="5"/>
      <c r="N53" s="5"/>
      <c r="O53" s="14"/>
    </row>
    <row r="54" spans="1:15" ht="26.25" customHeight="1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4"/>
    </row>
    <row r="55" spans="1:15" ht="23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23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23.25" customHeight="1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7"/>
    </row>
    <row r="58" spans="1:15" ht="18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8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8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8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8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8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8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9"/>
    </row>
    <row r="66" spans="1:15" ht="18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22.5" customHeight="1">
      <c r="A70" s="18"/>
      <c r="B70" s="13"/>
      <c r="C70" s="13"/>
      <c r="D70" s="24"/>
      <c r="E70" s="19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8" customHeight="1">
      <c r="A71" s="18"/>
      <c r="B71" s="13"/>
      <c r="C71" s="13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25"/>
      <c r="B72" s="26"/>
      <c r="C72" s="13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customHeight="1">
      <c r="A73" s="18"/>
      <c r="B73" s="13"/>
      <c r="C73" s="13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8" customHeight="1">
      <c r="A74" s="18"/>
      <c r="B74" s="13"/>
      <c r="C74" s="13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8" customHeight="1">
      <c r="A75" s="18"/>
      <c r="B75" s="13"/>
      <c r="C75" s="13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8" customHeight="1">
      <c r="A76" s="18"/>
      <c r="B76" s="13"/>
      <c r="C76" s="13"/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8" customHeight="1">
      <c r="A77" s="18"/>
      <c r="B77" s="13"/>
      <c r="C77" s="13"/>
      <c r="D77" s="1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8" customHeight="1">
      <c r="A78" s="18"/>
      <c r="B78" s="13"/>
      <c r="C78" s="13"/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8" customHeight="1">
      <c r="A79" s="18"/>
      <c r="B79" s="13"/>
      <c r="C79" s="13"/>
      <c r="D79" s="1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8" customHeight="1">
      <c r="A80" s="18"/>
      <c r="B80" s="13"/>
      <c r="C80" s="13"/>
      <c r="D80" s="1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8" customHeight="1">
      <c r="A81" s="18"/>
      <c r="B81" s="13"/>
      <c r="C81" s="13"/>
      <c r="D81" s="1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8" customHeight="1">
      <c r="A82" s="18"/>
      <c r="B82" s="13"/>
      <c r="C82" s="13"/>
      <c r="D82" s="1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" customHeight="1">
      <c r="A83" s="18"/>
      <c r="B83" s="13"/>
      <c r="C83" s="13"/>
      <c r="D83" s="1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" customHeight="1">
      <c r="A84" s="18"/>
      <c r="B84" s="13"/>
      <c r="C84" s="13"/>
      <c r="D84" s="1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" customHeight="1">
      <c r="A85" s="18"/>
      <c r="B85" s="13"/>
      <c r="C85" s="13"/>
      <c r="D85" s="1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24.75" customHeight="1">
      <c r="A86" s="18"/>
      <c r="B86" s="13"/>
      <c r="C86" s="13"/>
      <c r="D86" s="13"/>
      <c r="E86" s="19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24.75" customHeight="1">
      <c r="A87" s="18"/>
      <c r="B87" s="1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3"/>
      <c r="N87" s="13"/>
      <c r="O87" s="13"/>
    </row>
    <row r="88" spans="1:15" ht="22.5" customHeight="1">
      <c r="A88" s="18"/>
      <c r="B88" s="1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3"/>
      <c r="N88" s="13"/>
      <c r="O88" s="1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8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8.75">
      <c r="B122" s="3"/>
      <c r="M122" s="3"/>
      <c r="N122" s="3"/>
      <c r="O122" s="3"/>
    </row>
    <row r="123" spans="2:15" ht="18.75">
      <c r="B123" s="3"/>
      <c r="M123" s="3"/>
      <c r="N123" s="3"/>
      <c r="O123" s="3"/>
    </row>
  </sheetData>
  <sheetProtection/>
  <printOptions/>
  <pageMargins left="0.7874015748031497" right="0.15748031496062992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R30" sqref="R3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0" t="s">
        <v>3</v>
      </c>
      <c r="B1" s="17" t="s">
        <v>2</v>
      </c>
      <c r="C1" s="3" t="s">
        <v>27</v>
      </c>
    </row>
    <row r="2" spans="1:2" ht="18.75">
      <c r="A2" s="20"/>
      <c r="B2" s="17" t="s">
        <v>16</v>
      </c>
    </row>
    <row r="3" spans="1:3" ht="18.75">
      <c r="A3" s="21">
        <v>36432</v>
      </c>
      <c r="B3" s="64">
        <v>310.377</v>
      </c>
      <c r="C3" s="64">
        <v>615.28</v>
      </c>
    </row>
    <row r="4" spans="1:3" ht="18.75">
      <c r="A4" s="21">
        <v>36799</v>
      </c>
      <c r="B4" s="64">
        <v>525.244</v>
      </c>
      <c r="C4" s="64">
        <v>615.28</v>
      </c>
    </row>
    <row r="5" spans="1:3" ht="18.75">
      <c r="A5" s="21">
        <v>37166</v>
      </c>
      <c r="B5" s="64">
        <v>729.73</v>
      </c>
      <c r="C5" s="64">
        <v>615.28</v>
      </c>
    </row>
    <row r="6" spans="1:3" ht="18.75">
      <c r="A6" s="21">
        <v>37533</v>
      </c>
      <c r="B6" s="64">
        <v>838.365</v>
      </c>
      <c r="C6" s="64">
        <v>615.28</v>
      </c>
    </row>
    <row r="7" spans="1:3" ht="18.75">
      <c r="A7" s="21">
        <v>37900</v>
      </c>
      <c r="B7" s="64">
        <v>578.491</v>
      </c>
      <c r="C7" s="64">
        <v>615.28</v>
      </c>
    </row>
    <row r="8" spans="1:3" ht="18.75">
      <c r="A8" s="21">
        <v>38267</v>
      </c>
      <c r="B8" s="64">
        <v>850.89</v>
      </c>
      <c r="C8" s="64">
        <v>615.28</v>
      </c>
    </row>
    <row r="9" spans="1:3" ht="18.75">
      <c r="A9" s="21">
        <v>38634</v>
      </c>
      <c r="B9" s="64">
        <v>1297.98288</v>
      </c>
      <c r="C9" s="64">
        <v>615.28</v>
      </c>
    </row>
    <row r="10" spans="1:3" ht="18.75">
      <c r="A10" s="21">
        <v>39001</v>
      </c>
      <c r="B10" s="64">
        <v>930.04</v>
      </c>
      <c r="C10" s="64">
        <v>615.28</v>
      </c>
    </row>
    <row r="11" spans="1:3" ht="18.75">
      <c r="A11" s="21">
        <v>39368</v>
      </c>
      <c r="B11" s="64">
        <v>594.559872</v>
      </c>
      <c r="C11" s="64">
        <v>615.28</v>
      </c>
    </row>
    <row r="12" spans="1:3" ht="18.75">
      <c r="A12" s="21">
        <v>39735</v>
      </c>
      <c r="B12" s="64">
        <v>643.85</v>
      </c>
      <c r="C12" s="64">
        <v>615.28</v>
      </c>
    </row>
    <row r="13" spans="1:3" ht="18.75">
      <c r="A13" s="21">
        <v>40102</v>
      </c>
      <c r="B13" s="64">
        <v>524.31</v>
      </c>
      <c r="C13" s="64">
        <v>615.28</v>
      </c>
    </row>
    <row r="14" spans="1:3" ht="18.75">
      <c r="A14" s="21">
        <v>40469</v>
      </c>
      <c r="B14" s="64">
        <v>737.19</v>
      </c>
      <c r="C14" s="64">
        <v>615.28</v>
      </c>
    </row>
    <row r="15" spans="1:3" ht="18.75">
      <c r="A15" s="21">
        <v>40836</v>
      </c>
      <c r="B15" s="64">
        <v>1454.76</v>
      </c>
      <c r="C15" s="64">
        <v>615.28</v>
      </c>
    </row>
    <row r="16" spans="1:3" ht="18.75">
      <c r="A16" s="21">
        <v>41203</v>
      </c>
      <c r="B16" s="64">
        <v>441.69408</v>
      </c>
      <c r="C16" s="64">
        <v>615.28</v>
      </c>
    </row>
    <row r="17" spans="1:3" ht="18.75">
      <c r="A17" s="21">
        <v>41570</v>
      </c>
      <c r="B17" s="64">
        <v>545.51</v>
      </c>
      <c r="C17" s="64">
        <v>615.28</v>
      </c>
    </row>
    <row r="18" spans="1:3" ht="18.75">
      <c r="A18" s="21">
        <v>41937</v>
      </c>
      <c r="B18" s="64">
        <v>484.77</v>
      </c>
      <c r="C18" s="64">
        <v>615.28</v>
      </c>
    </row>
    <row r="19" spans="1:3" ht="18.75">
      <c r="A19" s="21">
        <v>42304</v>
      </c>
      <c r="B19" s="64">
        <v>202.92</v>
      </c>
      <c r="C19" s="64">
        <v>615.28</v>
      </c>
    </row>
    <row r="20" spans="1:3" ht="18.75">
      <c r="A20" s="21">
        <v>42671</v>
      </c>
      <c r="B20" s="64">
        <v>411.53</v>
      </c>
      <c r="C20" s="64">
        <v>615.28</v>
      </c>
    </row>
    <row r="21" spans="1:3" ht="18.75">
      <c r="A21" s="21">
        <v>43038</v>
      </c>
      <c r="B21" s="64">
        <v>539.5697280000002</v>
      </c>
      <c r="C21" s="64">
        <v>615.28</v>
      </c>
    </row>
    <row r="22" spans="1:3" ht="18.75">
      <c r="A22" s="21">
        <v>43405</v>
      </c>
      <c r="B22" s="64">
        <v>625.7831040000001</v>
      </c>
      <c r="C22" s="64">
        <v>615.28</v>
      </c>
    </row>
    <row r="23" spans="1:3" ht="18.75">
      <c r="A23" s="21">
        <v>43772</v>
      </c>
      <c r="B23" s="64">
        <v>280.5</v>
      </c>
      <c r="C23" s="64">
        <v>615.28</v>
      </c>
    </row>
    <row r="24" spans="1:3" ht="18.75">
      <c r="A24" s="21">
        <v>44139</v>
      </c>
      <c r="B24" s="64">
        <v>220.79</v>
      </c>
      <c r="C24" s="64">
        <v>615.28</v>
      </c>
    </row>
    <row r="25" spans="1:3" ht="18.75">
      <c r="A25" s="21">
        <v>44506</v>
      </c>
      <c r="B25" s="64">
        <v>205.67</v>
      </c>
      <c r="C25" s="64">
        <v>615.28</v>
      </c>
    </row>
    <row r="26" spans="1:3" ht="18.75">
      <c r="A26" s="21">
        <v>44873</v>
      </c>
      <c r="B26" s="64">
        <v>821.06</v>
      </c>
      <c r="C26" s="64">
        <v>615.28</v>
      </c>
    </row>
    <row r="27" spans="1:3" ht="18.75">
      <c r="A27" s="21">
        <v>45240</v>
      </c>
      <c r="B27" s="64">
        <v>586.4</v>
      </c>
      <c r="C27" s="64">
        <v>615.28</v>
      </c>
    </row>
    <row r="28" spans="1:3" ht="18.75">
      <c r="A28" s="21"/>
      <c r="B28" s="64"/>
      <c r="C28" s="64"/>
    </row>
    <row r="29" spans="1:3" ht="18.75">
      <c r="A29" s="21"/>
      <c r="B29" s="64"/>
      <c r="C29" s="64"/>
    </row>
    <row r="30" spans="1:3" ht="18.75">
      <c r="A30" s="21"/>
      <c r="B30" s="64"/>
      <c r="C30" s="64"/>
    </row>
    <row r="31" spans="1:3" ht="18.75">
      <c r="A31" s="21"/>
      <c r="B31" s="64"/>
      <c r="C31" s="64"/>
    </row>
    <row r="32" spans="1:3" ht="18.75">
      <c r="A32" s="21"/>
      <c r="B32" s="64"/>
      <c r="C32" s="64"/>
    </row>
    <row r="33" spans="1:3" ht="18.75">
      <c r="A33" s="21"/>
      <c r="B33" s="64"/>
      <c r="C33" s="64"/>
    </row>
    <row r="34" spans="1:3" ht="18.75">
      <c r="A34" s="21"/>
      <c r="B34" s="64"/>
      <c r="C34" s="64"/>
    </row>
    <row r="35" spans="1:3" ht="18.75">
      <c r="A35" s="21"/>
      <c r="B35" s="64"/>
      <c r="C35" s="64"/>
    </row>
    <row r="36" spans="1:3" ht="18.75">
      <c r="A36" s="21"/>
      <c r="B36" s="64"/>
      <c r="C36" s="64"/>
    </row>
    <row r="37" spans="1:3" ht="18.75">
      <c r="A37" s="21"/>
      <c r="B37" s="64"/>
      <c r="C37" s="64"/>
    </row>
    <row r="38" spans="1:3" ht="18.75">
      <c r="A38" s="21"/>
      <c r="B38" s="64"/>
      <c r="C38" s="64"/>
    </row>
    <row r="39" spans="1:3" ht="18.75">
      <c r="A39" s="21"/>
      <c r="B39" s="64"/>
      <c r="C39" s="64"/>
    </row>
    <row r="40" spans="1:3" ht="18.75">
      <c r="A40" s="21"/>
      <c r="B40" s="64"/>
      <c r="C40" s="64"/>
    </row>
    <row r="41" spans="1:3" ht="18.75">
      <c r="A41" s="21"/>
      <c r="B41" s="64"/>
      <c r="C41" s="64"/>
    </row>
    <row r="42" ht="18.75">
      <c r="A42" s="21"/>
    </row>
    <row r="43" ht="18.75">
      <c r="A43" s="21"/>
    </row>
    <row r="44" ht="18.75">
      <c r="A44" s="21"/>
    </row>
    <row r="45" ht="18.75">
      <c r="A45" s="21"/>
    </row>
    <row r="46" ht="18.75">
      <c r="A46" s="21"/>
    </row>
    <row r="47" ht="18.75">
      <c r="A47" s="21"/>
    </row>
    <row r="48" ht="18.75">
      <c r="A48" s="21"/>
    </row>
    <row r="49" ht="18.75">
      <c r="A49" s="21"/>
    </row>
    <row r="50" ht="18.75">
      <c r="A50" s="21"/>
    </row>
    <row r="51" ht="18.75">
      <c r="A51" s="21"/>
    </row>
    <row r="52" ht="18.75">
      <c r="A52" s="21"/>
    </row>
    <row r="53" ht="18.75">
      <c r="A53" s="21"/>
    </row>
    <row r="54" ht="18.75">
      <c r="A54" s="21"/>
    </row>
    <row r="55" ht="18.75">
      <c r="A55" s="21"/>
    </row>
    <row r="56" ht="18.75">
      <c r="A56" s="21"/>
    </row>
    <row r="57" ht="18.75">
      <c r="A57" s="21"/>
    </row>
    <row r="58" ht="18.75">
      <c r="A58" s="21"/>
    </row>
    <row r="59" ht="18.75">
      <c r="A59" s="21"/>
    </row>
    <row r="60" ht="18.75">
      <c r="A60" s="21"/>
    </row>
    <row r="61" ht="18.75">
      <c r="A61" s="21"/>
    </row>
    <row r="62" ht="18.75">
      <c r="A62" s="21"/>
    </row>
    <row r="63" ht="18.75">
      <c r="A63" s="21"/>
    </row>
    <row r="64" ht="18.75">
      <c r="A64" s="21"/>
    </row>
    <row r="65" ht="18.75">
      <c r="A65" s="21"/>
    </row>
    <row r="66" ht="18.75">
      <c r="A66" s="21"/>
    </row>
    <row r="67" ht="18.75">
      <c r="A67" s="21"/>
    </row>
    <row r="68" ht="18.75">
      <c r="A68" s="21"/>
    </row>
    <row r="69" ht="18.75">
      <c r="A69" s="21"/>
    </row>
    <row r="70" ht="18.75">
      <c r="A70" s="21"/>
    </row>
    <row r="71" ht="18.75">
      <c r="A71" s="21"/>
    </row>
    <row r="72" ht="18.75">
      <c r="A72" s="21"/>
    </row>
    <row r="73" ht="18.75">
      <c r="A73" s="21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2007-11-30T03:44:27Z</cp:lastPrinted>
  <dcterms:created xsi:type="dcterms:W3CDTF">2000-08-03T07:10:52Z</dcterms:created>
  <dcterms:modified xsi:type="dcterms:W3CDTF">2024-06-12T07:19:31Z</dcterms:modified>
  <cp:category/>
  <cp:version/>
  <cp:contentType/>
  <cp:contentStatus/>
</cp:coreProperties>
</file>