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<sst xmlns="http://schemas.openxmlformats.org/spreadsheetml/2006/main" count="29" uniqueCount="24">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</sst>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'P.75-H.05'!$N$7:$N$32</c:f>
              <c:numCache>
                <c:ptCount val="26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  <c:pt idx="25">
                  <c:v>42.115680000000005</c:v>
                </c:pt>
              </c:numCache>
            </c:numRef>
          </c:val>
        </c:ser>
        <c:gapWidth val="100"/>
        <c:axId val="14225990"/>
        <c:axId val="42069215"/>
      </c:barChart>
      <c:lineChart>
        <c:grouping val="standard"/>
        <c:varyColors val="0"/>
        <c:ser>
          <c:idx val="1"/>
          <c:order val="1"/>
          <c:tx>
            <c:v>ค่าเฉลี่ย 614.7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'P.75-H.05'!$P$7:$P$31</c:f>
              <c:numCache>
                <c:ptCount val="25"/>
                <c:pt idx="0">
                  <c:v>614.6843536000001</c:v>
                </c:pt>
                <c:pt idx="1">
                  <c:v>614.6843536000001</c:v>
                </c:pt>
                <c:pt idx="2">
                  <c:v>614.6843536000001</c:v>
                </c:pt>
                <c:pt idx="3">
                  <c:v>614.6843536000001</c:v>
                </c:pt>
                <c:pt idx="4">
                  <c:v>614.6843536000001</c:v>
                </c:pt>
                <c:pt idx="5">
                  <c:v>614.6843536000001</c:v>
                </c:pt>
                <c:pt idx="6">
                  <c:v>614.6843536000001</c:v>
                </c:pt>
                <c:pt idx="7">
                  <c:v>614.6843536000001</c:v>
                </c:pt>
                <c:pt idx="8">
                  <c:v>614.6843536000001</c:v>
                </c:pt>
                <c:pt idx="9">
                  <c:v>614.6843536000001</c:v>
                </c:pt>
                <c:pt idx="10">
                  <c:v>614.6843536000001</c:v>
                </c:pt>
                <c:pt idx="11">
                  <c:v>614.6843536000001</c:v>
                </c:pt>
                <c:pt idx="12">
                  <c:v>614.6843536000001</c:v>
                </c:pt>
                <c:pt idx="13">
                  <c:v>614.6843536000001</c:v>
                </c:pt>
                <c:pt idx="14">
                  <c:v>614.6843536000001</c:v>
                </c:pt>
                <c:pt idx="15">
                  <c:v>614.6843536000001</c:v>
                </c:pt>
                <c:pt idx="16">
                  <c:v>614.6843536000001</c:v>
                </c:pt>
                <c:pt idx="17">
                  <c:v>614.6843536000001</c:v>
                </c:pt>
                <c:pt idx="18">
                  <c:v>614.6843536000001</c:v>
                </c:pt>
                <c:pt idx="19">
                  <c:v>614.6843536000001</c:v>
                </c:pt>
                <c:pt idx="20">
                  <c:v>614.6843536000001</c:v>
                </c:pt>
                <c:pt idx="21">
                  <c:v>614.6843536000001</c:v>
                </c:pt>
                <c:pt idx="22">
                  <c:v>614.6843536000001</c:v>
                </c:pt>
                <c:pt idx="23">
                  <c:v>614.6843536000001</c:v>
                </c:pt>
                <c:pt idx="24">
                  <c:v>614.6843536000001</c:v>
                </c:pt>
              </c:numCache>
            </c:numRef>
          </c:val>
          <c:smooth val="0"/>
        </c:ser>
        <c:axId val="14225990"/>
        <c:axId val="42069215"/>
      </c:lineChart>
      <c:catAx>
        <c:axId val="1422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069215"/>
        <c:crossesAt val="0"/>
        <c:auto val="1"/>
        <c:lblOffset val="100"/>
        <c:tickLblSkip val="1"/>
        <c:noMultiLvlLbl val="0"/>
      </c:catAx>
      <c:valAx>
        <c:axId val="42069215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5990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1">$N$37</f>
        <v>614.6843536000001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614.6843536000001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614.6843536000001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614.6843536000001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614.6843536000001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614.6843536000001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614.6843536000001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614.6843536000001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614.6843536000001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614.6843536000001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614.6843536000001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614.6843536000001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614.6843536000001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614.6843536000001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614.6843536000001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614.6843536000001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614.6843536000001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614.6843536000001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614.6843536000001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614.6843536000001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614.6843536000001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614.6843536000001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614.6843536000001</v>
      </c>
    </row>
    <row r="30" spans="1:16" ht="15" customHeight="1">
      <c r="A30" s="32">
        <v>2565</v>
      </c>
      <c r="B30" s="33">
        <v>15.224544</v>
      </c>
      <c r="C30" s="33">
        <v>44.30851199999999</v>
      </c>
      <c r="D30" s="33">
        <v>11.636351999999993</v>
      </c>
      <c r="E30" s="33">
        <v>44.82432</v>
      </c>
      <c r="F30" s="33">
        <v>161.04441600000004</v>
      </c>
      <c r="G30" s="33">
        <v>208.526832</v>
      </c>
      <c r="H30" s="33">
        <v>132.16780800000006</v>
      </c>
      <c r="I30" s="33">
        <v>65.78668799999998</v>
      </c>
      <c r="J30" s="33">
        <v>34.08220799999997</v>
      </c>
      <c r="K30" s="33">
        <v>29.40623999999999</v>
      </c>
      <c r="L30" s="33">
        <v>33.13007999999999</v>
      </c>
      <c r="M30" s="33">
        <v>40.99507199999997</v>
      </c>
      <c r="N30" s="35">
        <f>SUM(B30:M30)</f>
        <v>821.1330720000001</v>
      </c>
      <c r="O30" s="36">
        <f>+N30*1000000/(365*86400)</f>
        <v>26.037958904109594</v>
      </c>
      <c r="P30" s="37">
        <f t="shared" si="0"/>
        <v>614.6843536000001</v>
      </c>
    </row>
    <row r="31" spans="1:16" ht="15" customHeight="1">
      <c r="A31" s="32">
        <v>2566</v>
      </c>
      <c r="B31" s="33">
        <v>43.25961599999997</v>
      </c>
      <c r="C31" s="33">
        <v>16.956863999999996</v>
      </c>
      <c r="D31" s="33">
        <v>15.197759999999999</v>
      </c>
      <c r="E31" s="33">
        <v>27.772416</v>
      </c>
      <c r="F31" s="33">
        <v>36.795168</v>
      </c>
      <c r="G31" s="33">
        <v>89.38252799999998</v>
      </c>
      <c r="H31" s="33">
        <v>143.66160000000002</v>
      </c>
      <c r="I31" s="33">
        <v>76.04625599999999</v>
      </c>
      <c r="J31" s="33">
        <v>30.374783999999988</v>
      </c>
      <c r="K31" s="33">
        <v>25.715232000000015</v>
      </c>
      <c r="L31" s="33">
        <v>22.69382400000001</v>
      </c>
      <c r="M31" s="33">
        <v>36.968831999999985</v>
      </c>
      <c r="N31" s="35">
        <f>SUM(B31:M31)</f>
        <v>564.82488</v>
      </c>
      <c r="O31" s="36">
        <f>+N31*1000000/(365*86400)</f>
        <v>17.910479452054794</v>
      </c>
      <c r="P31" s="37">
        <f t="shared" si="0"/>
        <v>614.6843536000001</v>
      </c>
    </row>
    <row r="32" spans="1:16" ht="15" customHeight="1">
      <c r="A32" s="40">
        <v>2567</v>
      </c>
      <c r="B32" s="41">
        <v>42.115680000000005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>
        <f>SUM(B32:M32)</f>
        <v>42.115680000000005</v>
      </c>
      <c r="O32" s="43">
        <f>+N32*1000000/(365*86400)</f>
        <v>1.3354794520547948</v>
      </c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MAX(B7:B31)</f>
        <v>66.353472</v>
      </c>
      <c r="C36" s="38">
        <f aca="true" t="shared" si="4" ref="C36:M36">MAX(C7:C31)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MAX(N7:N31)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AVERAGE(B7:B31)</f>
        <v>37.60985056</v>
      </c>
      <c r="C37" s="38">
        <f aca="true" t="shared" si="5" ref="C37:M37">AVERAGE(C7:C31)</f>
        <v>37.7765136</v>
      </c>
      <c r="D37" s="38">
        <f t="shared" si="5"/>
        <v>32.06383104000001</v>
      </c>
      <c r="E37" s="38">
        <f t="shared" si="5"/>
        <v>41.22625408</v>
      </c>
      <c r="F37" s="38">
        <f t="shared" si="5"/>
        <v>91.9748016</v>
      </c>
      <c r="G37" s="38">
        <f t="shared" si="5"/>
        <v>124.73109536000001</v>
      </c>
      <c r="H37" s="38">
        <f t="shared" si="5"/>
        <v>90.10168447999999</v>
      </c>
      <c r="I37" s="38">
        <f t="shared" si="5"/>
        <v>50.330318719999994</v>
      </c>
      <c r="J37" s="38">
        <f t="shared" si="5"/>
        <v>26.978498879999997</v>
      </c>
      <c r="K37" s="38">
        <f t="shared" si="5"/>
        <v>22.743859840000006</v>
      </c>
      <c r="L37" s="38">
        <f t="shared" si="5"/>
        <v>24.34961472000001</v>
      </c>
      <c r="M37" s="38">
        <f t="shared" si="5"/>
        <v>34.79803071999999</v>
      </c>
      <c r="N37" s="38">
        <f>SUM(B37:M37)</f>
        <v>614.6843536000001</v>
      </c>
      <c r="O37" s="36">
        <f>+N37*1000000/(365*86400)</f>
        <v>19.4915129883308</v>
      </c>
      <c r="P37" s="39"/>
    </row>
    <row r="38" spans="1:16" ht="15" customHeight="1">
      <c r="A38" s="34" t="s">
        <v>20</v>
      </c>
      <c r="B38" s="38">
        <f>MIN(B7:B31)</f>
        <v>11.25</v>
      </c>
      <c r="C38" s="38">
        <f aca="true" t="shared" si="6" ref="C38:M38">MIN(C7:C31)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MIN(N7:N31)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2024-05-27T02:13:14Z</dcterms:modified>
  <cp:category/>
  <cp:version/>
  <cp:contentType/>
  <cp:contentStatus/>
</cp:coreProperties>
</file>