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75" sheetId="1" r:id="rId1"/>
    <sheet name="ปริมาณน้ำสูงสุด" sheetId="2" r:id="rId2"/>
    <sheet name="Data P.75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<sst xmlns="http://schemas.openxmlformats.org/spreadsheetml/2006/main" count="42" uniqueCount="22">
  <si>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</si>
  <si>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</si>
  <si>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</si>
  <si>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พื้นที่รับน้ำ  3088   ตร.กม.</t>
  </si>
  <si>
    <t>ตลิ่งฝั่งซ้าย 345.113  ม.(รทก.) ตลิ่งฝั่งขวา 345.128 ม.(รทก.)ท้องน้ำ 336.152 ม.(รทก.) ศูนย์เสาระดับน้ำ 337.60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</si>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</sst>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9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29" fillId="0" borderId="20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5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31" fillId="0" borderId="0" xfId="46" applyNumberFormat="1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19" borderId="21" xfId="46" applyNumberFormat="1" applyFont="1" applyFill="1" applyBorder="1" applyAlignment="1">
      <alignment horizontal="right"/>
      <protection/>
    </xf>
    <xf numFmtId="2" fontId="0" fillId="19" borderId="22" xfId="46" applyNumberFormat="1" applyFont="1" applyFill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0" fillId="0" borderId="0" xfId="46" applyNumberFormat="1" applyFont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3" xfId="46" applyNumberFormat="1" applyFont="1" applyBorder="1">
      <alignment/>
      <protection/>
    </xf>
    <xf numFmtId="0" fontId="27" fillId="0" borderId="16" xfId="46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42" fontId="0" fillId="0" borderId="23" xfId="46" applyNumberFormat="1" applyFont="1" applyBorder="1" applyAlignment="1">
      <alignment horizontal="center"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 applyAlignment="1">
      <alignment horizontal="center"/>
      <protection/>
    </xf>
    <xf numFmtId="241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>
      <alignment/>
      <protection/>
    </xf>
    <xf numFmtId="0" fontId="0" fillId="0" borderId="20" xfId="46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3" fillId="0" borderId="23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ระดับน้ำสูงสุด - ต่ำสุดรายปี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"/>
          <c:y val="0.235"/>
          <c:w val="0.816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P.75'!$R$9:$R$27</c:f>
              <c:numCache>
                <c:ptCount val="19"/>
                <c:pt idx="0">
                  <c:v>2.3799999999999955</c:v>
                </c:pt>
                <c:pt idx="1">
                  <c:v>2.349999999999966</c:v>
                </c:pt>
                <c:pt idx="2">
                  <c:v>4.019999999999982</c:v>
                </c:pt>
                <c:pt idx="3">
                  <c:v>3.839999999999975</c:v>
                </c:pt>
                <c:pt idx="4">
                  <c:v>4.089999999999975</c:v>
                </c:pt>
                <c:pt idx="5">
                  <c:v>3.519999999999982</c:v>
                </c:pt>
                <c:pt idx="6">
                  <c:v>5.189999999999998</c:v>
                </c:pt>
                <c:pt idx="7">
                  <c:v>3.7999999999999545</c:v>
                </c:pt>
                <c:pt idx="8">
                  <c:v>1.919999999999959</c:v>
                </c:pt>
                <c:pt idx="9">
                  <c:v>2.2199999999999704</c:v>
                </c:pt>
                <c:pt idx="10">
                  <c:v>2.6399999999999864</c:v>
                </c:pt>
                <c:pt idx="11">
                  <c:v>3.5499999999999545</c:v>
                </c:pt>
                <c:pt idx="12">
                  <c:v>4.519999999999982</c:v>
                </c:pt>
                <c:pt idx="13">
                  <c:v>2.079999999999984</c:v>
                </c:pt>
                <c:pt idx="14">
                  <c:v>2.6299999999999955</c:v>
                </c:pt>
                <c:pt idx="15">
                  <c:v>2.2299999999999613</c:v>
                </c:pt>
                <c:pt idx="16">
                  <c:v>1.0499999999999545</c:v>
                </c:pt>
                <c:pt idx="17">
                  <c:v>2.819999999999993</c:v>
                </c:pt>
                <c:pt idx="18">
                  <c:v>3.37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P.75'!$A$9:$A$27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P.75'!$S$9:$S$27</c:f>
              <c:numCache>
                <c:ptCount val="19"/>
                <c:pt idx="0">
                  <c:v>0.3100000000000023</c:v>
                </c:pt>
                <c:pt idx="1">
                  <c:v>0.37000000000000455</c:v>
                </c:pt>
                <c:pt idx="2">
                  <c:v>0.029999999999972715</c:v>
                </c:pt>
                <c:pt idx="3">
                  <c:v>0.44999999999998863</c:v>
                </c:pt>
                <c:pt idx="4">
                  <c:v>0.40999999999996817</c:v>
                </c:pt>
                <c:pt idx="5">
                  <c:v>0.23999999999995225</c:v>
                </c:pt>
                <c:pt idx="6">
                  <c:v>0.6399999999999864</c:v>
                </c:pt>
                <c:pt idx="7">
                  <c:v>0.6200000000000045</c:v>
                </c:pt>
                <c:pt idx="8">
                  <c:v>0.4199999999999591</c:v>
                </c:pt>
                <c:pt idx="9">
                  <c:v>0.44999999999998863</c:v>
                </c:pt>
                <c:pt idx="10">
                  <c:v>0.40999999999996817</c:v>
                </c:pt>
                <c:pt idx="11">
                  <c:v>0.2799999999999727</c:v>
                </c:pt>
                <c:pt idx="12">
                  <c:v>0.55499999999995</c:v>
                </c:pt>
                <c:pt idx="13">
                  <c:v>0.21999999999997044</c:v>
                </c:pt>
                <c:pt idx="14">
                  <c:v>0.12999999999999545</c:v>
                </c:pt>
                <c:pt idx="15">
                  <c:v>0.049999999999954525</c:v>
                </c:pt>
                <c:pt idx="16">
                  <c:v>-0.18000000000000682</c:v>
                </c:pt>
                <c:pt idx="17">
                  <c:v>-0.1400000000000432</c:v>
                </c:pt>
              </c:numCache>
            </c:numRef>
          </c:val>
        </c:ser>
        <c:overlap val="100"/>
        <c:gapWidth val="50"/>
        <c:axId val="35295262"/>
        <c:axId val="49221903"/>
      </c:barChart>
      <c:catAx>
        <c:axId val="3529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221903"/>
        <c:crossesAt val="-1"/>
        <c:auto val="1"/>
        <c:lblOffset val="100"/>
        <c:tickLblSkip val="1"/>
        <c:noMultiLvlLbl val="0"/>
      </c:catAx>
      <c:valAx>
        <c:axId val="49221903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29526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135"/>
          <c:w val="0.833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P.75'!$A$9:$A$26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P.75'!$C$9:$C$26</c:f>
              <c:numCache>
                <c:ptCount val="18"/>
                <c:pt idx="0">
                  <c:v>64.6</c:v>
                </c:pt>
                <c:pt idx="1">
                  <c:v>60.9</c:v>
                </c:pt>
                <c:pt idx="2">
                  <c:v>233.2</c:v>
                </c:pt>
                <c:pt idx="3">
                  <c:v>187.8</c:v>
                </c:pt>
                <c:pt idx="4">
                  <c:v>233.1</c:v>
                </c:pt>
                <c:pt idx="5">
                  <c:v>106.88</c:v>
                </c:pt>
                <c:pt idx="6">
                  <c:v>435.2</c:v>
                </c:pt>
                <c:pt idx="7">
                  <c:v>241.5</c:v>
                </c:pt>
                <c:pt idx="8">
                  <c:v>85.4</c:v>
                </c:pt>
                <c:pt idx="9">
                  <c:v>100.45</c:v>
                </c:pt>
                <c:pt idx="10">
                  <c:v>118.3</c:v>
                </c:pt>
                <c:pt idx="11">
                  <c:v>155.12</c:v>
                </c:pt>
                <c:pt idx="12">
                  <c:v>337.8</c:v>
                </c:pt>
                <c:pt idx="13">
                  <c:v>137.8</c:v>
                </c:pt>
                <c:pt idx="14">
                  <c:v>136.75</c:v>
                </c:pt>
                <c:pt idx="15">
                  <c:v>136.15</c:v>
                </c:pt>
                <c:pt idx="16">
                  <c:v>38.87</c:v>
                </c:pt>
                <c:pt idx="17">
                  <c:v>139.1</c:v>
                </c:pt>
              </c:numCache>
            </c:numRef>
          </c:val>
        </c:ser>
        <c:gapWidth val="50"/>
        <c:axId val="40343944"/>
        <c:axId val="27551177"/>
      </c:barChart>
      <c:catAx>
        <c:axId val="4034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551177"/>
        <c:crosses val="autoZero"/>
        <c:auto val="1"/>
        <c:lblOffset val="100"/>
        <c:tickLblSkip val="1"/>
        <c:noMultiLvlLbl val="0"/>
      </c:catAx>
      <c:valAx>
        <c:axId val="2755117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034394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6634002"/>
        <c:axId val="1705283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9257788"/>
        <c:axId val="39102365"/>
      </c:lineChart>
      <c:cat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7052835"/>
        <c:crossesAt val="-0.8"/>
        <c:auto val="0"/>
        <c:lblOffset val="100"/>
        <c:tickLblSkip val="4"/>
        <c:noMultiLvlLbl val="0"/>
      </c:catAx>
      <c:valAx>
        <c:axId val="1705283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6634002"/>
        <c:crossesAt val="1"/>
        <c:crossBetween val="midCat"/>
        <c:dispUnits/>
        <c:majorUnit val="0.1"/>
        <c:minorUnit val="0.02"/>
      </c:valAx>
      <c:catAx>
        <c:axId val="19257788"/>
        <c:scaling>
          <c:orientation val="minMax"/>
        </c:scaling>
        <c:axPos val="b"/>
        <c:delete val="1"/>
        <c:majorTickMark val="out"/>
        <c:minorTickMark val="none"/>
        <c:tickLblPos val="nextTo"/>
        <c:crossAx val="39102365"/>
        <c:crosses val="autoZero"/>
        <c:auto val="0"/>
        <c:lblOffset val="100"/>
        <c:tickLblSkip val="1"/>
        <c:noMultiLvlLbl val="0"/>
      </c:catAx>
      <c:valAx>
        <c:axId val="39102365"/>
        <c:scaling>
          <c:orientation val="minMax"/>
        </c:scaling>
        <c:axPos val="l"/>
        <c:delete val="1"/>
        <c:majorTickMark val="out"/>
        <c:minorTickMark val="none"/>
        <c:tickLblPos val="nextTo"/>
        <c:crossAx val="1925778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A16">
      <selection activeCell="T31" sqref="T31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660156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O5" s="19"/>
      <c r="AP5" s="20"/>
    </row>
    <row r="6" spans="1:42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O7" s="19"/>
      <c r="AP7" s="20"/>
    </row>
    <row r="8" spans="1:42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R8" s="60" t="s">
        <v>19</v>
      </c>
      <c r="S8" s="60" t="s">
        <v>20</v>
      </c>
      <c r="AO8" s="19"/>
      <c r="AP8" s="20"/>
    </row>
    <row r="9" spans="1:42" ht="21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f>I9+337.6</f>
        <v>337.92</v>
      </c>
      <c r="L9" s="63">
        <v>12.24</v>
      </c>
      <c r="M9" s="64">
        <v>37021</v>
      </c>
      <c r="N9" s="65">
        <v>310.38</v>
      </c>
      <c r="O9" s="66">
        <f aca="true" t="shared" si="0" ref="O9:O26">+N9*0.0317097</f>
        <v>9.842056686</v>
      </c>
      <c r="P9" s="59"/>
      <c r="R9" s="67">
        <f aca="true" t="shared" si="1" ref="R9:R26">B9-$R$4</f>
        <v>2.3799999999999955</v>
      </c>
      <c r="S9" s="68">
        <f aca="true" t="shared" si="2" ref="S9:S26">H9-$R$4</f>
        <v>0.3100000000000023</v>
      </c>
      <c r="T9" s="68"/>
      <c r="AO9" s="19"/>
      <c r="AP9" s="20"/>
    </row>
    <row r="10" spans="1:42" ht="21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f>I10+337.6</f>
        <v>340.27000000000004</v>
      </c>
      <c r="L10" s="63">
        <v>3.33</v>
      </c>
      <c r="M10" s="64">
        <v>37252</v>
      </c>
      <c r="N10" s="65">
        <v>525.243</v>
      </c>
      <c r="O10" s="66">
        <f t="shared" si="0"/>
        <v>16.6552979571</v>
      </c>
      <c r="P10" s="59"/>
      <c r="R10" s="67">
        <f t="shared" si="1"/>
        <v>2.349999999999966</v>
      </c>
      <c r="S10" s="68">
        <f t="shared" si="2"/>
        <v>0.37000000000000455</v>
      </c>
      <c r="T10" s="68"/>
      <c r="AO10" s="19"/>
      <c r="AP10" s="69"/>
    </row>
    <row r="11" spans="1:42" ht="21">
      <c r="A11" s="70">
        <v>2544</v>
      </c>
      <c r="B11" s="71">
        <v>341.62</v>
      </c>
      <c r="C11" s="72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f>I11+337.6</f>
        <v>339</v>
      </c>
      <c r="L11" s="63">
        <v>5.56</v>
      </c>
      <c r="M11" s="64">
        <v>37347</v>
      </c>
      <c r="N11" s="65">
        <v>729.745</v>
      </c>
      <c r="O11" s="66">
        <f t="shared" si="0"/>
        <v>23.1399950265</v>
      </c>
      <c r="P11" s="59"/>
      <c r="R11" s="67">
        <f t="shared" si="1"/>
        <v>4.019999999999982</v>
      </c>
      <c r="S11" s="73">
        <f t="shared" si="2"/>
        <v>0.029999999999972715</v>
      </c>
      <c r="T11" s="68"/>
      <c r="AO11" s="19"/>
      <c r="AP11" s="20"/>
    </row>
    <row r="12" spans="1:42" ht="21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f>I12+337.6</f>
        <v>342.35</v>
      </c>
      <c r="L12" s="63">
        <v>4.96</v>
      </c>
      <c r="M12" s="64">
        <v>37430</v>
      </c>
      <c r="N12" s="65">
        <v>838.364</v>
      </c>
      <c r="O12" s="66">
        <f t="shared" si="0"/>
        <v>26.584270930800002</v>
      </c>
      <c r="P12" s="59"/>
      <c r="R12" s="67">
        <f t="shared" si="1"/>
        <v>3.839999999999975</v>
      </c>
      <c r="S12" s="68">
        <f t="shared" si="2"/>
        <v>0.44999999999998863</v>
      </c>
      <c r="T12" s="68"/>
      <c r="AO12" s="19"/>
      <c r="AP12" s="20"/>
    </row>
    <row r="13" spans="1:42" ht="21">
      <c r="A13" s="70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65">
        <v>578.49</v>
      </c>
      <c r="O13" s="66">
        <f t="shared" si="0"/>
        <v>18.343744353</v>
      </c>
      <c r="P13" s="74"/>
      <c r="R13" s="67">
        <f t="shared" si="1"/>
        <v>4.089999999999975</v>
      </c>
      <c r="S13" s="68">
        <f t="shared" si="2"/>
        <v>0.40999999999996817</v>
      </c>
      <c r="AO13" s="19"/>
      <c r="AP13" s="20"/>
    </row>
    <row r="14" spans="1:42" ht="21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65">
        <v>850.27</v>
      </c>
      <c r="O14" s="75">
        <f t="shared" si="0"/>
        <v>26.961806619</v>
      </c>
      <c r="P14" s="59"/>
      <c r="R14" s="67">
        <f t="shared" si="1"/>
        <v>3.519999999999982</v>
      </c>
      <c r="S14" s="68">
        <f t="shared" si="2"/>
        <v>0.23999999999995225</v>
      </c>
      <c r="AO14" s="19"/>
      <c r="AP14" s="76"/>
    </row>
    <row r="15" spans="1:19" ht="21">
      <c r="A15" s="70">
        <v>2548</v>
      </c>
      <c r="B15" s="77">
        <v>342.79</v>
      </c>
      <c r="C15" s="78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63">
        <v>1297.983</v>
      </c>
      <c r="O15" s="79">
        <f t="shared" si="0"/>
        <v>41.1586515351</v>
      </c>
      <c r="P15" s="59"/>
      <c r="Q15" s="6"/>
      <c r="R15" s="80">
        <f t="shared" si="1"/>
        <v>5.189999999999998</v>
      </c>
      <c r="S15" s="68">
        <f t="shared" si="2"/>
        <v>0.6399999999999864</v>
      </c>
    </row>
    <row r="16" spans="1:19" ht="21">
      <c r="A16" s="70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69">
        <v>928.226</v>
      </c>
      <c r="O16" s="79">
        <f t="shared" si="0"/>
        <v>29.4337679922</v>
      </c>
      <c r="P16" s="59"/>
      <c r="R16" s="67">
        <f t="shared" si="1"/>
        <v>3.7999999999999545</v>
      </c>
      <c r="S16" s="68">
        <f t="shared" si="2"/>
        <v>0.6200000000000045</v>
      </c>
    </row>
    <row r="17" spans="1:19" ht="21">
      <c r="A17" s="70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81">
        <v>2.76</v>
      </c>
      <c r="M17" s="64">
        <v>237465</v>
      </c>
      <c r="N17" s="65">
        <v>594.56</v>
      </c>
      <c r="O17" s="79">
        <f t="shared" si="0"/>
        <v>18.853319231999997</v>
      </c>
      <c r="P17" s="59"/>
      <c r="R17" s="67">
        <f t="shared" si="1"/>
        <v>1.919999999999959</v>
      </c>
      <c r="S17" s="68">
        <f t="shared" si="2"/>
        <v>0.4199999999999591</v>
      </c>
    </row>
    <row r="18" spans="1:19" ht="21">
      <c r="A18" s="70">
        <v>2551</v>
      </c>
      <c r="B18" s="82">
        <v>339.82</v>
      </c>
      <c r="C18" s="63">
        <v>100.45</v>
      </c>
      <c r="D18" s="64">
        <v>39333</v>
      </c>
      <c r="E18" s="82">
        <v>339.73</v>
      </c>
      <c r="F18" s="63">
        <v>94.1</v>
      </c>
      <c r="G18" s="64">
        <v>39333</v>
      </c>
      <c r="H18" s="82">
        <v>338.05</v>
      </c>
      <c r="I18" s="63">
        <v>3.15</v>
      </c>
      <c r="J18" s="64">
        <v>237417</v>
      </c>
      <c r="K18" s="82">
        <v>338.125</v>
      </c>
      <c r="L18" s="63">
        <v>4.82</v>
      </c>
      <c r="M18" s="64">
        <v>237417</v>
      </c>
      <c r="N18" s="65">
        <v>661.9</v>
      </c>
      <c r="O18" s="79">
        <f t="shared" si="0"/>
        <v>20.98865043</v>
      </c>
      <c r="P18" s="83"/>
      <c r="R18" s="67">
        <f t="shared" si="1"/>
        <v>2.2199999999999704</v>
      </c>
      <c r="S18" s="68">
        <f t="shared" si="2"/>
        <v>0.44999999999998863</v>
      </c>
    </row>
    <row r="19" spans="1:19" ht="21">
      <c r="A19" s="70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65">
        <v>524.31</v>
      </c>
      <c r="O19" s="79">
        <f t="shared" si="0"/>
        <v>16.625712807</v>
      </c>
      <c r="P19" s="59"/>
      <c r="R19" s="67">
        <f t="shared" si="1"/>
        <v>2.6399999999999864</v>
      </c>
      <c r="S19" s="68">
        <f t="shared" si="2"/>
        <v>0.40999999999996817</v>
      </c>
    </row>
    <row r="20" spans="1:19" ht="21">
      <c r="A20" s="70">
        <v>2553</v>
      </c>
      <c r="B20" s="82">
        <v>341.15</v>
      </c>
      <c r="C20" s="84">
        <v>155.12</v>
      </c>
      <c r="D20" s="64">
        <v>40403</v>
      </c>
      <c r="E20" s="82">
        <v>340.86</v>
      </c>
      <c r="F20" s="63">
        <v>135.55</v>
      </c>
      <c r="G20" s="64">
        <v>40438</v>
      </c>
      <c r="H20" s="82">
        <v>337.88</v>
      </c>
      <c r="I20" s="63">
        <v>0.44</v>
      </c>
      <c r="J20" s="64">
        <v>238662</v>
      </c>
      <c r="K20" s="82">
        <v>337.93</v>
      </c>
      <c r="L20" s="63">
        <v>0.87</v>
      </c>
      <c r="M20" s="64">
        <v>238662</v>
      </c>
      <c r="N20" s="65">
        <v>737.19</v>
      </c>
      <c r="O20" s="85">
        <f t="shared" si="0"/>
        <v>23.376073743000003</v>
      </c>
      <c r="P20" s="59"/>
      <c r="R20" s="1">
        <f t="shared" si="1"/>
        <v>3.5499999999999545</v>
      </c>
      <c r="S20" s="1">
        <f t="shared" si="2"/>
        <v>0.2799999999999727</v>
      </c>
    </row>
    <row r="21" spans="1:19" ht="21">
      <c r="A21" s="70">
        <v>2554</v>
      </c>
      <c r="B21" s="62">
        <v>342.12</v>
      </c>
      <c r="C21" s="63">
        <v>337.8</v>
      </c>
      <c r="D21" s="64">
        <v>40781</v>
      </c>
      <c r="E21" s="62">
        <v>341.785</v>
      </c>
      <c r="F21" s="63">
        <v>279.45</v>
      </c>
      <c r="G21" s="64">
        <v>40815</v>
      </c>
      <c r="H21" s="62">
        <v>338.155</v>
      </c>
      <c r="I21" s="63">
        <v>5.5</v>
      </c>
      <c r="J21" s="64">
        <v>238925</v>
      </c>
      <c r="K21" s="62">
        <v>338.271</v>
      </c>
      <c r="L21" s="63">
        <v>6.6</v>
      </c>
      <c r="M21" s="64">
        <v>238925</v>
      </c>
      <c r="N21" s="65">
        <v>1454.76</v>
      </c>
      <c r="O21" s="79">
        <f t="shared" si="0"/>
        <v>46.130003172</v>
      </c>
      <c r="P21" s="59"/>
      <c r="R21" s="1">
        <f t="shared" si="1"/>
        <v>4.519999999999982</v>
      </c>
      <c r="S21" s="6">
        <f t="shared" si="2"/>
        <v>0.55499999999995</v>
      </c>
    </row>
    <row r="22" spans="1:19" ht="21">
      <c r="A22" s="70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337.835</v>
      </c>
      <c r="L22" s="63">
        <v>1.6</v>
      </c>
      <c r="M22" s="64">
        <v>239324</v>
      </c>
      <c r="N22" s="65">
        <v>441.69</v>
      </c>
      <c r="O22" s="79">
        <f t="shared" si="0"/>
        <v>14.005857393</v>
      </c>
      <c r="P22" s="59"/>
      <c r="R22" s="1">
        <f t="shared" si="1"/>
        <v>2.079999999999984</v>
      </c>
      <c r="S22" s="1">
        <f t="shared" si="2"/>
        <v>0.21999999999997044</v>
      </c>
    </row>
    <row r="23" spans="1:19" ht="21">
      <c r="A23" s="70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65">
        <v>545.51</v>
      </c>
      <c r="O23" s="79">
        <f t="shared" si="0"/>
        <v>17.297958447</v>
      </c>
      <c r="P23" s="59"/>
      <c r="R23" s="1">
        <f t="shared" si="1"/>
        <v>2.6299999999999955</v>
      </c>
      <c r="S23" s="1">
        <f t="shared" si="2"/>
        <v>0.12999999999999545</v>
      </c>
    </row>
    <row r="24" spans="1:19" ht="21">
      <c r="A24" s="70">
        <v>2557</v>
      </c>
      <c r="B24" s="62">
        <v>339.83</v>
      </c>
      <c r="C24" s="63">
        <v>136.15</v>
      </c>
      <c r="D24" s="64">
        <v>41885</v>
      </c>
      <c r="E24" s="62">
        <v>339.657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337.666</v>
      </c>
      <c r="L24" s="63">
        <v>2.52</v>
      </c>
      <c r="M24" s="64">
        <v>240030</v>
      </c>
      <c r="N24" s="65">
        <v>484.77</v>
      </c>
      <c r="O24" s="79">
        <f t="shared" si="0"/>
        <v>15.371911269</v>
      </c>
      <c r="P24" s="59"/>
      <c r="R24" s="1">
        <f t="shared" si="1"/>
        <v>2.2299999999999613</v>
      </c>
      <c r="S24" s="1">
        <f t="shared" si="2"/>
        <v>0.049999999999954525</v>
      </c>
    </row>
    <row r="25" spans="1:19" ht="21">
      <c r="A25" s="70">
        <v>2558</v>
      </c>
      <c r="B25" s="62">
        <v>338.65</v>
      </c>
      <c r="C25" s="63">
        <v>38.87</v>
      </c>
      <c r="D25" s="64">
        <v>42232</v>
      </c>
      <c r="E25" s="62">
        <v>338.554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65">
        <v>202.92</v>
      </c>
      <c r="O25" s="79">
        <f t="shared" si="0"/>
        <v>6.434532324</v>
      </c>
      <c r="P25" s="59"/>
      <c r="R25" s="1">
        <f t="shared" si="1"/>
        <v>1.0499999999999545</v>
      </c>
      <c r="S25" s="1">
        <f t="shared" si="2"/>
        <v>-0.18000000000000682</v>
      </c>
    </row>
    <row r="26" spans="1:19" ht="21">
      <c r="A26" s="70">
        <v>2559</v>
      </c>
      <c r="B26" s="62">
        <v>340.42</v>
      </c>
      <c r="C26" s="63">
        <v>139.1</v>
      </c>
      <c r="D26" s="64">
        <v>42685</v>
      </c>
      <c r="E26" s="62">
        <v>340.157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65">
        <v>411.53</v>
      </c>
      <c r="O26" s="79">
        <f t="shared" si="0"/>
        <v>13.049492841</v>
      </c>
      <c r="P26" s="59"/>
      <c r="R26" s="1">
        <f t="shared" si="1"/>
        <v>2.819999999999993</v>
      </c>
      <c r="S26" s="1">
        <f t="shared" si="2"/>
        <v>-0.1400000000000432</v>
      </c>
    </row>
    <row r="27" spans="1:18" ht="21">
      <c r="A27" s="86">
        <v>2560</v>
      </c>
      <c r="B27" s="62">
        <v>340.97</v>
      </c>
      <c r="C27" s="63"/>
      <c r="D27" s="64">
        <v>43034</v>
      </c>
      <c r="E27" s="62">
        <v>340.768</v>
      </c>
      <c r="F27" s="63"/>
      <c r="G27" s="64">
        <v>43034</v>
      </c>
      <c r="H27" s="62"/>
      <c r="I27" s="63"/>
      <c r="J27" s="64"/>
      <c r="K27" s="62"/>
      <c r="L27" s="63"/>
      <c r="M27" s="64"/>
      <c r="N27" s="65"/>
      <c r="O27" s="79"/>
      <c r="P27" s="59"/>
      <c r="R27" s="1">
        <v>3.37</v>
      </c>
    </row>
    <row r="28" spans="1:16" ht="21">
      <c r="A28" s="86"/>
      <c r="B28" s="62"/>
      <c r="C28" s="63"/>
      <c r="D28" s="64"/>
      <c r="E28" s="62"/>
      <c r="F28" s="63"/>
      <c r="G28" s="64"/>
      <c r="H28" s="62"/>
      <c r="I28" s="63"/>
      <c r="J28" s="64"/>
      <c r="K28" s="62"/>
      <c r="L28" s="63"/>
      <c r="M28" s="64"/>
      <c r="N28" s="65"/>
      <c r="O28" s="79"/>
      <c r="P28" s="59"/>
    </row>
    <row r="29" spans="1:16" ht="21">
      <c r="A29" s="87"/>
      <c r="B29" s="82"/>
      <c r="C29" s="84"/>
      <c r="D29" s="64"/>
      <c r="E29" s="82"/>
      <c r="F29" s="84"/>
      <c r="G29" s="64"/>
      <c r="H29" s="82"/>
      <c r="I29" s="84"/>
      <c r="J29" s="88"/>
      <c r="K29" s="82"/>
      <c r="L29" s="84"/>
      <c r="M29" s="89"/>
      <c r="N29" s="90"/>
      <c r="O29" s="85"/>
      <c r="P29" s="59"/>
    </row>
    <row r="30" spans="1:16" ht="22.5" customHeight="1">
      <c r="A30" s="87"/>
      <c r="B30" s="82"/>
      <c r="C30" s="84"/>
      <c r="D30" s="64"/>
      <c r="E30" s="82"/>
      <c r="F30" s="84"/>
      <c r="G30" s="64"/>
      <c r="H30" s="82"/>
      <c r="I30" s="84"/>
      <c r="J30" s="88"/>
      <c r="K30" s="82"/>
      <c r="L30" s="84"/>
      <c r="M30" s="89"/>
      <c r="N30" s="90"/>
      <c r="O30" s="85"/>
      <c r="P30" s="59"/>
    </row>
    <row r="31" spans="1:16" ht="21">
      <c r="A31" s="87"/>
      <c r="B31" s="82"/>
      <c r="C31" s="84"/>
      <c r="D31" s="64"/>
      <c r="E31" s="82"/>
      <c r="F31" s="84"/>
      <c r="G31" s="64"/>
      <c r="H31" s="82"/>
      <c r="I31" s="84"/>
      <c r="J31" s="88"/>
      <c r="K31" s="82"/>
      <c r="L31" s="84"/>
      <c r="M31" s="89"/>
      <c r="N31" s="90"/>
      <c r="O31" s="85"/>
      <c r="P31" s="59"/>
    </row>
    <row r="32" spans="1:16" ht="21">
      <c r="A32" s="87"/>
      <c r="B32" s="82"/>
      <c r="C32" s="84"/>
      <c r="D32" s="91"/>
      <c r="E32" s="82"/>
      <c r="F32" s="84"/>
      <c r="G32" s="64"/>
      <c r="H32" s="82"/>
      <c r="I32" s="84"/>
      <c r="J32" s="88"/>
      <c r="K32" s="82"/>
      <c r="L32" s="84"/>
      <c r="M32" s="89"/>
      <c r="N32" s="90"/>
      <c r="O32" s="85"/>
      <c r="P32" s="59"/>
    </row>
    <row r="33" spans="1:16" ht="21">
      <c r="A33" s="87"/>
      <c r="B33" s="82"/>
      <c r="C33" s="84"/>
      <c r="D33" s="91"/>
      <c r="E33" s="82"/>
      <c r="F33" s="84"/>
      <c r="G33" s="91"/>
      <c r="H33" s="82"/>
      <c r="I33" s="84"/>
      <c r="J33" s="88"/>
      <c r="K33" s="82"/>
      <c r="L33" s="84"/>
      <c r="M33" s="89"/>
      <c r="N33" s="90"/>
      <c r="O33" s="85"/>
      <c r="P33" s="59"/>
    </row>
    <row r="34" spans="1:16" ht="22.5" customHeight="1">
      <c r="A34" s="70"/>
      <c r="B34" s="82"/>
      <c r="C34" s="92"/>
      <c r="D34" s="93"/>
      <c r="E34" s="82"/>
      <c r="F34" s="92"/>
      <c r="G34" s="94"/>
      <c r="H34" s="95"/>
      <c r="I34" s="92"/>
      <c r="J34" s="89"/>
      <c r="K34" s="82"/>
      <c r="L34" s="92"/>
      <c r="M34" s="89"/>
      <c r="N34" s="96"/>
      <c r="O34" s="85"/>
      <c r="P34" s="68"/>
    </row>
    <row r="35" spans="1:16" ht="22.5" customHeight="1">
      <c r="A35" s="70"/>
      <c r="B35" s="82"/>
      <c r="C35" s="92"/>
      <c r="D35" s="94"/>
      <c r="E35" s="82"/>
      <c r="F35" s="92"/>
      <c r="G35" s="94"/>
      <c r="H35" s="95"/>
      <c r="I35" s="92"/>
      <c r="J35" s="89"/>
      <c r="K35" s="82"/>
      <c r="L35" s="92"/>
      <c r="M35" s="89"/>
      <c r="N35" s="96"/>
      <c r="O35" s="85"/>
      <c r="P35" s="68"/>
    </row>
    <row r="36" spans="1:16" ht="22.5" customHeight="1">
      <c r="A36" s="70"/>
      <c r="B36" s="97"/>
      <c r="C36" s="98"/>
      <c r="D36" s="99" t="s">
        <v>21</v>
      </c>
      <c r="E36" s="97"/>
      <c r="F36" s="98"/>
      <c r="G36" s="100"/>
      <c r="H36" s="101"/>
      <c r="I36" s="98"/>
      <c r="J36" s="102"/>
      <c r="K36" s="97"/>
      <c r="L36" s="98"/>
      <c r="M36" s="102"/>
      <c r="N36" s="103"/>
      <c r="O36" s="104"/>
      <c r="P36" s="68"/>
    </row>
    <row r="37" spans="1:16" ht="22.5" customHeight="1">
      <c r="A37" s="105"/>
      <c r="B37" s="106"/>
      <c r="C37" s="107"/>
      <c r="D37" s="108"/>
      <c r="E37" s="106"/>
      <c r="F37" s="107"/>
      <c r="G37" s="108"/>
      <c r="H37" s="109"/>
      <c r="I37" s="107"/>
      <c r="J37" s="108"/>
      <c r="K37" s="106"/>
      <c r="L37" s="107"/>
      <c r="M37" s="110"/>
      <c r="N37" s="111"/>
      <c r="O37" s="112"/>
      <c r="P37" s="68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2010-12-01T02:43:44Z</cp:lastPrinted>
  <dcterms:created xsi:type="dcterms:W3CDTF">1994-01-31T08:04:27Z</dcterms:created>
  <dcterms:modified xsi:type="dcterms:W3CDTF">2018-01-12T03:02:21Z</dcterms:modified>
  <cp:category/>
  <cp:version/>
  <cp:contentType/>
  <cp:contentStatus/>
</cp:coreProperties>
</file>