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3" sheetId="1" r:id="rId1"/>
    <sheet name="P.73-H.05" sheetId="2" r:id="rId2"/>
  </sheets>
  <definedNames>
    <definedName name="_Regression_Int" localSheetId="1" hidden="1">1</definedName>
    <definedName name="Print_Area_MI">'P.73-H.05'!$A$1:$N$6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<sst xmlns="http://schemas.openxmlformats.org/spreadsheetml/2006/main" count="29" uniqueCount="24">
  <si>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</si>
  <si>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</si>
  <si>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</si>
  <si>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</si>
  <si>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</si>
  <si>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</si>
  <si>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</si>
  <si>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</si>
  <si>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</si>
  <si>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</si>
  <si>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</si>
  <si>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</si>
  <si>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</si>
  <si>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</si>
  <si>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</si>
  <si>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</si>
  <si>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</si>
  <si>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</si>
  <si>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</si>
  <si>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</si>
  <si>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</si>
  <si>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แม่น้ำปิง (P.73)</t>
  </si>
  <si>
    <t xml:space="preserve"> พี้นที่รับน้ำ    14,814    ตร.กม. </t>
  </si>
  <si>
    <t>สถานี P.73  : บ้านสบสอย อ.จอมทอง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</si>
</sst>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5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15"/>
          <c:w val="0.871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'P.73-H.05'!$A$7:$A$27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'P.73-H.05'!$N$7:$N$27</c:f>
              <c:numCache>
                <c:ptCount val="21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3926.9600000000005</c:v>
                </c:pt>
                <c:pt idx="4">
                  <c:v>5808.400000000001</c:v>
                </c:pt>
                <c:pt idx="5">
                  <c:v>2297.547</c:v>
                </c:pt>
                <c:pt idx="6">
                  <c:v>3661.6400000000003</c:v>
                </c:pt>
                <c:pt idx="7">
                  <c:v>5373.010368</c:v>
                </c:pt>
                <c:pt idx="8">
                  <c:v>5696.71488</c:v>
                </c:pt>
                <c:pt idx="9">
                  <c:v>3752.351424</c:v>
                </c:pt>
                <c:pt idx="10">
                  <c:v>3764.04192</c:v>
                </c:pt>
                <c:pt idx="11">
                  <c:v>2787.7201919999998</c:v>
                </c:pt>
                <c:pt idx="12">
                  <c:v>4048.0603200000005</c:v>
                </c:pt>
                <c:pt idx="13">
                  <c:v>8584.708320000002</c:v>
                </c:pt>
                <c:pt idx="14">
                  <c:v>2758.226688</c:v>
                </c:pt>
                <c:pt idx="15">
                  <c:v>2540.428704</c:v>
                </c:pt>
                <c:pt idx="16">
                  <c:v>1988.635104</c:v>
                </c:pt>
                <c:pt idx="17">
                  <c:v>640.563552</c:v>
                </c:pt>
                <c:pt idx="18">
                  <c:v>2391.907104</c:v>
                </c:pt>
                <c:pt idx="19">
                  <c:v>3692.3900000000003</c:v>
                </c:pt>
                <c:pt idx="20">
                  <c:v>1276.6</c:v>
                </c:pt>
              </c:numCache>
            </c:numRef>
          </c:val>
        </c:ser>
        <c:gapWidth val="100"/>
        <c:axId val="39316829"/>
        <c:axId val="18307142"/>
      </c:barChart>
      <c:lineChart>
        <c:grouping val="standard"/>
        <c:varyColors val="0"/>
        <c:ser>
          <c:idx val="1"/>
          <c:order val="1"/>
          <c:tx>
            <c:v>ค่าเฉลี่ย 3554.7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'P.73-H.05'!$A$7:$A$26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'P.73-H.05'!$P$7:$P$26</c:f>
              <c:numCache>
                <c:ptCount val="20"/>
                <c:pt idx="0">
                  <c:v>3554.682528800001</c:v>
                </c:pt>
                <c:pt idx="1">
                  <c:v>3554.682528800001</c:v>
                </c:pt>
                <c:pt idx="2">
                  <c:v>3554.682528800001</c:v>
                </c:pt>
                <c:pt idx="3">
                  <c:v>3554.682528800001</c:v>
                </c:pt>
                <c:pt idx="4">
                  <c:v>3554.682528800001</c:v>
                </c:pt>
                <c:pt idx="5">
                  <c:v>3554.682528800001</c:v>
                </c:pt>
                <c:pt idx="6">
                  <c:v>3554.682528800001</c:v>
                </c:pt>
                <c:pt idx="7">
                  <c:v>3554.682528800001</c:v>
                </c:pt>
                <c:pt idx="8">
                  <c:v>3554.682528800001</c:v>
                </c:pt>
                <c:pt idx="9">
                  <c:v>3554.682528800001</c:v>
                </c:pt>
                <c:pt idx="10">
                  <c:v>3554.682528800001</c:v>
                </c:pt>
                <c:pt idx="11">
                  <c:v>3554.682528800001</c:v>
                </c:pt>
                <c:pt idx="12">
                  <c:v>3554.682528800001</c:v>
                </c:pt>
                <c:pt idx="13">
                  <c:v>3554.682528800001</c:v>
                </c:pt>
                <c:pt idx="14">
                  <c:v>3554.682528800001</c:v>
                </c:pt>
                <c:pt idx="15">
                  <c:v>3554.682528800001</c:v>
                </c:pt>
                <c:pt idx="16">
                  <c:v>3554.682528800001</c:v>
                </c:pt>
                <c:pt idx="17">
                  <c:v>3554.682528800001</c:v>
                </c:pt>
                <c:pt idx="18">
                  <c:v>3554.682528800001</c:v>
                </c:pt>
                <c:pt idx="19">
                  <c:v>3554.682528800001</c:v>
                </c:pt>
              </c:numCache>
            </c:numRef>
          </c:val>
          <c:smooth val="0"/>
        </c:ser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307142"/>
        <c:crossesAt val="0"/>
        <c:auto val="1"/>
        <c:lblOffset val="100"/>
        <c:tickLblSkip val="1"/>
        <c:noMultiLvlLbl val="0"/>
      </c:catAx>
      <c:valAx>
        <c:axId val="1830714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16829"/>
        <c:crossesAt val="1"/>
        <c:crossBetween val="between"/>
        <c:dispUnits/>
        <c:majorUnit val="2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9"/>
  <sheetViews>
    <sheetView showGridLines="0" tabSelected="1" zoomScalePageLayoutView="0" workbookViewId="0" topLeftCell="A16">
      <selection activeCell="X30" sqref="W30:X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2541</v>
      </c>
      <c r="B7" s="33">
        <v>5.223</v>
      </c>
      <c r="C7" s="33">
        <v>25.416</v>
      </c>
      <c r="D7" s="33">
        <v>13.428</v>
      </c>
      <c r="E7" s="33">
        <v>45.775</v>
      </c>
      <c r="F7" s="33">
        <v>168.728</v>
      </c>
      <c r="G7" s="33">
        <v>428.081</v>
      </c>
      <c r="H7" s="33">
        <v>59.131</v>
      </c>
      <c r="I7" s="33">
        <v>67.685</v>
      </c>
      <c r="J7" s="33">
        <v>21.529</v>
      </c>
      <c r="K7" s="33">
        <v>3.326</v>
      </c>
      <c r="L7" s="33">
        <v>0.07</v>
      </c>
      <c r="M7" s="33">
        <v>0.181</v>
      </c>
      <c r="N7" s="34">
        <f>SUM(B7:M7)</f>
        <v>838.5730000000002</v>
      </c>
      <c r="O7" s="35">
        <f aca="true" t="shared" si="0" ref="O7:O27">+N7*0.0317097</f>
        <v>26.590898258100008</v>
      </c>
      <c r="P7" s="36">
        <f aca="true" t="shared" si="1" ref="P7:P26">$N$50</f>
        <v>3554.682528800001</v>
      </c>
    </row>
    <row r="8" spans="1:16" ht="15" customHeight="1">
      <c r="A8" s="32">
        <v>2542</v>
      </c>
      <c r="B8" s="33">
        <v>4.221</v>
      </c>
      <c r="C8" s="33">
        <v>234.546</v>
      </c>
      <c r="D8" s="33">
        <v>175.228</v>
      </c>
      <c r="E8" s="33">
        <v>34.629</v>
      </c>
      <c r="F8" s="33">
        <v>317.481</v>
      </c>
      <c r="G8" s="33">
        <v>672.624</v>
      </c>
      <c r="H8" s="33">
        <v>546.64</v>
      </c>
      <c r="I8" s="33">
        <v>694.807</v>
      </c>
      <c r="J8" s="33">
        <v>117.625</v>
      </c>
      <c r="K8" s="33">
        <v>32.011</v>
      </c>
      <c r="L8" s="33">
        <v>42.267</v>
      </c>
      <c r="M8" s="33">
        <v>35.895</v>
      </c>
      <c r="N8" s="34">
        <f aca="true" t="shared" si="2" ref="N8:N23">SUM(B8:M8)</f>
        <v>2907.974</v>
      </c>
      <c r="O8" s="35">
        <f t="shared" si="0"/>
        <v>92.21098314780001</v>
      </c>
      <c r="P8" s="36">
        <f t="shared" si="1"/>
        <v>3554.682528800001</v>
      </c>
    </row>
    <row r="9" spans="1:16" ht="15" customHeight="1">
      <c r="A9" s="32">
        <v>2543</v>
      </c>
      <c r="B9" s="33">
        <v>108.98</v>
      </c>
      <c r="C9" s="33">
        <v>435.688</v>
      </c>
      <c r="D9" s="33">
        <v>401.668</v>
      </c>
      <c r="E9" s="33">
        <v>285.546</v>
      </c>
      <c r="F9" s="33">
        <v>444.227</v>
      </c>
      <c r="G9" s="33">
        <v>712.749</v>
      </c>
      <c r="H9" s="33">
        <v>636.446</v>
      </c>
      <c r="I9" s="33">
        <v>406.849</v>
      </c>
      <c r="J9" s="33">
        <v>98.334</v>
      </c>
      <c r="K9" s="33">
        <v>40.233</v>
      </c>
      <c r="L9" s="33">
        <v>9.717</v>
      </c>
      <c r="M9" s="33">
        <v>53.361</v>
      </c>
      <c r="N9" s="34">
        <f t="shared" si="2"/>
        <v>3633.7980000000002</v>
      </c>
      <c r="O9" s="35">
        <f t="shared" si="0"/>
        <v>115.22664444060001</v>
      </c>
      <c r="P9" s="36">
        <f t="shared" si="1"/>
        <v>3554.682528800001</v>
      </c>
    </row>
    <row r="10" spans="1:16" ht="15" customHeight="1">
      <c r="A10" s="32">
        <v>2544</v>
      </c>
      <c r="B10" s="33">
        <v>15.37</v>
      </c>
      <c r="C10" s="33">
        <v>172.66</v>
      </c>
      <c r="D10" s="33">
        <v>106.81</v>
      </c>
      <c r="E10" s="33">
        <v>298</v>
      </c>
      <c r="F10" s="33">
        <v>1220.32</v>
      </c>
      <c r="G10" s="33">
        <v>721.88</v>
      </c>
      <c r="H10" s="33">
        <v>634.27</v>
      </c>
      <c r="I10" s="33">
        <v>490.03</v>
      </c>
      <c r="J10" s="33">
        <v>166.29</v>
      </c>
      <c r="K10" s="33">
        <v>73.13</v>
      </c>
      <c r="L10" s="33">
        <v>22.88</v>
      </c>
      <c r="M10" s="33">
        <v>5.32</v>
      </c>
      <c r="N10" s="34">
        <f t="shared" si="2"/>
        <v>3926.9600000000005</v>
      </c>
      <c r="O10" s="35">
        <f t="shared" si="0"/>
        <v>124.52272351200001</v>
      </c>
      <c r="P10" s="36">
        <f t="shared" si="1"/>
        <v>3554.682528800001</v>
      </c>
    </row>
    <row r="11" spans="1:16" ht="15" customHeight="1">
      <c r="A11" s="32">
        <v>2545</v>
      </c>
      <c r="B11" s="33">
        <v>25.8</v>
      </c>
      <c r="C11" s="33">
        <v>255.84</v>
      </c>
      <c r="D11" s="33">
        <v>175.94</v>
      </c>
      <c r="E11" s="33">
        <v>141.56</v>
      </c>
      <c r="F11" s="33">
        <v>561.75</v>
      </c>
      <c r="G11" s="33">
        <v>2053.17</v>
      </c>
      <c r="H11" s="33">
        <v>808.25</v>
      </c>
      <c r="I11" s="33">
        <v>1021.32</v>
      </c>
      <c r="J11" s="33">
        <v>430.81</v>
      </c>
      <c r="K11" s="33">
        <v>218</v>
      </c>
      <c r="L11" s="33">
        <v>81.56</v>
      </c>
      <c r="M11" s="33">
        <v>34.4</v>
      </c>
      <c r="N11" s="34">
        <f t="shared" si="2"/>
        <v>5808.400000000001</v>
      </c>
      <c r="O11" s="35">
        <f t="shared" si="0"/>
        <v>184.18262148000002</v>
      </c>
      <c r="P11" s="36">
        <f t="shared" si="1"/>
        <v>3554.682528800001</v>
      </c>
    </row>
    <row r="12" spans="1:16" ht="15" customHeight="1">
      <c r="A12" s="32">
        <v>2546</v>
      </c>
      <c r="B12" s="33">
        <v>87.597</v>
      </c>
      <c r="C12" s="33">
        <v>170.441</v>
      </c>
      <c r="D12" s="33">
        <v>154.708</v>
      </c>
      <c r="E12" s="33">
        <v>203.96</v>
      </c>
      <c r="F12" s="33">
        <v>313.075</v>
      </c>
      <c r="G12" s="33">
        <v>942.196</v>
      </c>
      <c r="H12" s="33">
        <v>259.835</v>
      </c>
      <c r="I12" s="33">
        <v>121.509</v>
      </c>
      <c r="J12" s="33">
        <v>33.402</v>
      </c>
      <c r="K12" s="33">
        <v>8.446</v>
      </c>
      <c r="L12" s="33">
        <v>1.793</v>
      </c>
      <c r="M12" s="33">
        <v>0.585</v>
      </c>
      <c r="N12" s="34">
        <f t="shared" si="2"/>
        <v>2297.547</v>
      </c>
      <c r="O12" s="35">
        <f t="shared" si="0"/>
        <v>72.8545261059</v>
      </c>
      <c r="P12" s="36">
        <f t="shared" si="1"/>
        <v>3554.682528800001</v>
      </c>
    </row>
    <row r="13" spans="1:16" ht="15" customHeight="1">
      <c r="A13" s="32">
        <v>2547</v>
      </c>
      <c r="B13" s="33">
        <v>0</v>
      </c>
      <c r="C13" s="33">
        <v>126.71</v>
      </c>
      <c r="D13" s="33">
        <v>267.92</v>
      </c>
      <c r="E13" s="33">
        <v>392.07</v>
      </c>
      <c r="F13" s="33">
        <v>622.64</v>
      </c>
      <c r="G13" s="33">
        <v>1363.88</v>
      </c>
      <c r="H13" s="33">
        <v>471.06</v>
      </c>
      <c r="I13" s="33">
        <v>162.54</v>
      </c>
      <c r="J13" s="33">
        <v>97.98</v>
      </c>
      <c r="K13" s="33">
        <v>62.29</v>
      </c>
      <c r="L13" s="33">
        <v>39.17</v>
      </c>
      <c r="M13" s="33">
        <v>55.38</v>
      </c>
      <c r="N13" s="34">
        <f t="shared" si="2"/>
        <v>3661.6400000000003</v>
      </c>
      <c r="O13" s="35">
        <f t="shared" si="0"/>
        <v>116.10950590800002</v>
      </c>
      <c r="P13" s="36">
        <f t="shared" si="1"/>
        <v>3554.682528800001</v>
      </c>
    </row>
    <row r="14" spans="1:16" ht="15" customHeight="1">
      <c r="A14" s="32">
        <v>2548</v>
      </c>
      <c r="B14" s="33">
        <v>63.967104000000006</v>
      </c>
      <c r="C14" s="33">
        <v>80.12822399999999</v>
      </c>
      <c r="D14" s="33">
        <v>190.32624000000004</v>
      </c>
      <c r="E14" s="33">
        <v>403.437024</v>
      </c>
      <c r="F14" s="33">
        <v>699.8659200000001</v>
      </c>
      <c r="G14" s="33">
        <v>1799.4268800000002</v>
      </c>
      <c r="H14" s="33">
        <v>924.3158400000001</v>
      </c>
      <c r="I14" s="33">
        <v>704.18592</v>
      </c>
      <c r="J14" s="33">
        <v>276.17328000000003</v>
      </c>
      <c r="K14" s="33">
        <v>117.86255999999996</v>
      </c>
      <c r="L14" s="33">
        <v>69.19775999999999</v>
      </c>
      <c r="M14" s="33">
        <v>44.123616000000005</v>
      </c>
      <c r="N14" s="34">
        <f t="shared" si="2"/>
        <v>5373.010368</v>
      </c>
      <c r="O14" s="35">
        <f t="shared" si="0"/>
        <v>170.3765468661696</v>
      </c>
      <c r="P14" s="36">
        <f t="shared" si="1"/>
        <v>3554.682528800001</v>
      </c>
    </row>
    <row r="15" spans="1:16" ht="15" customHeight="1">
      <c r="A15" s="32">
        <v>2549</v>
      </c>
      <c r="B15" s="33">
        <v>110.12112</v>
      </c>
      <c r="C15" s="33">
        <v>408.86208</v>
      </c>
      <c r="D15" s="33">
        <v>405.74304000000006</v>
      </c>
      <c r="E15" s="33">
        <v>419.24736000000007</v>
      </c>
      <c r="F15" s="33">
        <v>992.67552</v>
      </c>
      <c r="G15" s="33">
        <v>1693.0511999999999</v>
      </c>
      <c r="H15" s="33">
        <v>982.4976000000001</v>
      </c>
      <c r="I15" s="33">
        <v>313.4073600000001</v>
      </c>
      <c r="J15" s="33">
        <v>155.98655999999997</v>
      </c>
      <c r="K15" s="33">
        <v>107.74943999999999</v>
      </c>
      <c r="L15" s="33">
        <v>72.18720000000002</v>
      </c>
      <c r="M15" s="33">
        <v>35.18639999999999</v>
      </c>
      <c r="N15" s="34">
        <f t="shared" si="2"/>
        <v>5696.71488</v>
      </c>
      <c r="O15" s="35">
        <f t="shared" si="0"/>
        <v>180.641119830336</v>
      </c>
      <c r="P15" s="36">
        <f t="shared" si="1"/>
        <v>3554.682528800001</v>
      </c>
    </row>
    <row r="16" spans="1:16" ht="15" customHeight="1">
      <c r="A16" s="32">
        <v>2550</v>
      </c>
      <c r="B16" s="33">
        <v>18.937151999999998</v>
      </c>
      <c r="C16" s="33">
        <v>711.52992</v>
      </c>
      <c r="D16" s="33">
        <v>365.9040000000001</v>
      </c>
      <c r="E16" s="33">
        <v>226.29888000000048</v>
      </c>
      <c r="F16" s="33">
        <v>384.3072</v>
      </c>
      <c r="G16" s="33">
        <v>743.3856000000001</v>
      </c>
      <c r="H16" s="33">
        <v>749.53728</v>
      </c>
      <c r="I16" s="33">
        <v>320.49215999999996</v>
      </c>
      <c r="J16" s="33">
        <v>108.97631999999999</v>
      </c>
      <c r="K16" s="33">
        <v>32.23583999999999</v>
      </c>
      <c r="L16" s="33">
        <v>58.80585599999993</v>
      </c>
      <c r="M16" s="33">
        <v>31.941215999999997</v>
      </c>
      <c r="N16" s="34">
        <f t="shared" si="2"/>
        <v>3752.351424</v>
      </c>
      <c r="O16" s="35">
        <f t="shared" si="0"/>
        <v>118.9859379496128</v>
      </c>
      <c r="P16" s="36">
        <f t="shared" si="1"/>
        <v>3554.682528800001</v>
      </c>
    </row>
    <row r="17" spans="1:16" ht="15" customHeight="1">
      <c r="A17" s="32">
        <v>2551</v>
      </c>
      <c r="B17" s="33">
        <v>57.8664</v>
      </c>
      <c r="C17" s="33">
        <v>308.59920000000005</v>
      </c>
      <c r="D17" s="33">
        <v>140.70239999999998</v>
      </c>
      <c r="E17" s="33">
        <v>140.7931200000002</v>
      </c>
      <c r="F17" s="33">
        <v>410.03279999999995</v>
      </c>
      <c r="G17" s="33">
        <v>780.3086400000001</v>
      </c>
      <c r="H17" s="33">
        <v>889.4750400000001</v>
      </c>
      <c r="I17" s="33">
        <v>618.6499200000001</v>
      </c>
      <c r="J17" s="33">
        <v>170.8128</v>
      </c>
      <c r="K17" s="33">
        <v>99.792</v>
      </c>
      <c r="L17" s="33">
        <v>55.3392</v>
      </c>
      <c r="M17" s="33">
        <v>91.6704</v>
      </c>
      <c r="N17" s="34">
        <f t="shared" si="2"/>
        <v>3764.04192</v>
      </c>
      <c r="O17" s="35">
        <f t="shared" si="0"/>
        <v>119.35664007062401</v>
      </c>
      <c r="P17" s="36">
        <f t="shared" si="1"/>
        <v>3554.682528800001</v>
      </c>
    </row>
    <row r="18" spans="1:16" ht="15" customHeight="1">
      <c r="A18" s="32">
        <v>2552</v>
      </c>
      <c r="B18" s="33">
        <v>105.48144000000002</v>
      </c>
      <c r="C18" s="33">
        <v>220.28544</v>
      </c>
      <c r="D18" s="33">
        <v>262.18080000000003</v>
      </c>
      <c r="E18" s="33">
        <v>246.87504000000004</v>
      </c>
      <c r="F18" s="33">
        <v>281.40047999999996</v>
      </c>
      <c r="G18" s="33">
        <v>641.4552</v>
      </c>
      <c r="H18" s="33">
        <v>657.2880000000001</v>
      </c>
      <c r="I18" s="33">
        <v>210.69936000000004</v>
      </c>
      <c r="J18" s="33">
        <v>89.72294399999997</v>
      </c>
      <c r="K18" s="33">
        <v>40.838688</v>
      </c>
      <c r="L18" s="33">
        <v>20.081087999999998</v>
      </c>
      <c r="M18" s="33">
        <v>11.411712</v>
      </c>
      <c r="N18" s="34">
        <f t="shared" si="2"/>
        <v>2787.7201919999998</v>
      </c>
      <c r="O18" s="35">
        <f t="shared" si="0"/>
        <v>88.39777097226239</v>
      </c>
      <c r="P18" s="36">
        <f t="shared" si="1"/>
        <v>3554.682528800001</v>
      </c>
    </row>
    <row r="19" spans="1:16" ht="15" customHeight="1">
      <c r="A19" s="32">
        <v>2553</v>
      </c>
      <c r="B19" s="33">
        <v>8.36784</v>
      </c>
      <c r="C19" s="33">
        <v>5.304096</v>
      </c>
      <c r="D19" s="33">
        <v>17.410464000000005</v>
      </c>
      <c r="E19" s="33">
        <v>88.35696000000002</v>
      </c>
      <c r="F19" s="33">
        <v>1012.38336</v>
      </c>
      <c r="G19" s="33">
        <v>1210.17888</v>
      </c>
      <c r="H19" s="33">
        <v>1117.6488</v>
      </c>
      <c r="I19" s="33">
        <v>338.70959999999997</v>
      </c>
      <c r="J19" s="33">
        <v>121.76352000000004</v>
      </c>
      <c r="K19" s="33">
        <v>33.600960000000015</v>
      </c>
      <c r="L19" s="33">
        <v>16.593119999999995</v>
      </c>
      <c r="M19" s="33">
        <v>77.74272</v>
      </c>
      <c r="N19" s="34">
        <f t="shared" si="2"/>
        <v>4048.0603200000005</v>
      </c>
      <c r="O19" s="35">
        <f t="shared" si="0"/>
        <v>128.36277832910403</v>
      </c>
      <c r="P19" s="36">
        <f t="shared" si="1"/>
        <v>3554.682528800001</v>
      </c>
    </row>
    <row r="20" spans="1:16" ht="15" customHeight="1">
      <c r="A20" s="32">
        <v>2554</v>
      </c>
      <c r="B20" s="33">
        <v>140.21424</v>
      </c>
      <c r="C20" s="33">
        <v>710.6745599999999</v>
      </c>
      <c r="D20" s="33">
        <v>482.51808000000005</v>
      </c>
      <c r="E20" s="33">
        <v>445.60368</v>
      </c>
      <c r="F20" s="33">
        <v>1822.64688</v>
      </c>
      <c r="G20" s="33">
        <v>2232.9302399999997</v>
      </c>
      <c r="H20" s="33">
        <v>1837.131840000001</v>
      </c>
      <c r="I20" s="33">
        <v>407.7172799999999</v>
      </c>
      <c r="J20" s="33">
        <v>202.13712</v>
      </c>
      <c r="K20" s="33">
        <v>139.9032</v>
      </c>
      <c r="L20" s="33">
        <v>94.29263999999998</v>
      </c>
      <c r="M20" s="33">
        <v>68.93855999999998</v>
      </c>
      <c r="N20" s="34">
        <f t="shared" si="2"/>
        <v>8584.708320000002</v>
      </c>
      <c r="O20" s="35">
        <f t="shared" si="0"/>
        <v>272.21852541470406</v>
      </c>
      <c r="P20" s="36">
        <f t="shared" si="1"/>
        <v>3554.682528800001</v>
      </c>
    </row>
    <row r="21" spans="1:16" ht="15" customHeight="1">
      <c r="A21" s="32">
        <v>2555</v>
      </c>
      <c r="B21" s="33">
        <v>98.804448</v>
      </c>
      <c r="C21" s="33">
        <v>293.3530560000001</v>
      </c>
      <c r="D21" s="33">
        <v>135.46828800000003</v>
      </c>
      <c r="E21" s="33">
        <v>173.15683199999995</v>
      </c>
      <c r="F21" s="33">
        <v>303.284736</v>
      </c>
      <c r="G21" s="33">
        <v>1038.9790079999998</v>
      </c>
      <c r="H21" s="33">
        <v>373.2583680000001</v>
      </c>
      <c r="I21" s="33">
        <v>185.40748800000003</v>
      </c>
      <c r="J21" s="33">
        <v>83.58335999999998</v>
      </c>
      <c r="K21" s="33">
        <v>16.565472000000007</v>
      </c>
      <c r="L21" s="33">
        <v>22.680864000000003</v>
      </c>
      <c r="M21" s="33">
        <v>33.684768</v>
      </c>
      <c r="N21" s="34">
        <f t="shared" si="2"/>
        <v>2758.226688</v>
      </c>
      <c r="O21" s="35">
        <f t="shared" si="0"/>
        <v>87.4625408084736</v>
      </c>
      <c r="P21" s="36">
        <f t="shared" si="1"/>
        <v>3554.682528800001</v>
      </c>
    </row>
    <row r="22" spans="1:16" ht="15" customHeight="1">
      <c r="A22" s="32">
        <v>2556</v>
      </c>
      <c r="B22" s="33">
        <v>1.8144</v>
      </c>
      <c r="C22" s="33">
        <v>5.717088000000003</v>
      </c>
      <c r="D22" s="33">
        <v>18.76348799999999</v>
      </c>
      <c r="E22" s="33">
        <v>71.885664</v>
      </c>
      <c r="F22" s="33">
        <v>440.4412800000001</v>
      </c>
      <c r="G22" s="33">
        <v>689.17824</v>
      </c>
      <c r="H22" s="33">
        <v>718.2820800000001</v>
      </c>
      <c r="I22" s="33">
        <v>299.39328</v>
      </c>
      <c r="J22" s="33">
        <v>160.97529600000004</v>
      </c>
      <c r="K22" s="33">
        <v>71.96342400000002</v>
      </c>
      <c r="L22" s="33">
        <v>40.545792</v>
      </c>
      <c r="M22" s="33">
        <v>21.468671999999998</v>
      </c>
      <c r="N22" s="34">
        <f t="shared" si="2"/>
        <v>2540.428704</v>
      </c>
      <c r="O22" s="35">
        <f t="shared" si="0"/>
        <v>80.55623207522879</v>
      </c>
      <c r="P22" s="36">
        <f t="shared" si="1"/>
        <v>3554.682528800001</v>
      </c>
    </row>
    <row r="23" spans="1:16" ht="15" customHeight="1">
      <c r="A23" s="32">
        <v>2557</v>
      </c>
      <c r="B23" s="33">
        <v>57.586464000000014</v>
      </c>
      <c r="C23" s="33">
        <v>136.6848</v>
      </c>
      <c r="D23" s="33">
        <v>168.09984000000006</v>
      </c>
      <c r="E23" s="33">
        <v>172.690272</v>
      </c>
      <c r="F23" s="33">
        <v>324.73440000000005</v>
      </c>
      <c r="G23" s="33">
        <v>597.2140800000001</v>
      </c>
      <c r="H23" s="33">
        <v>243.58751999999996</v>
      </c>
      <c r="I23" s="33">
        <v>154.783872</v>
      </c>
      <c r="J23" s="33">
        <v>15.060383999999999</v>
      </c>
      <c r="K23" s="33">
        <v>90.14457600000001</v>
      </c>
      <c r="L23" s="33">
        <v>21.173183999999992</v>
      </c>
      <c r="M23" s="33">
        <v>6.875711999999999</v>
      </c>
      <c r="N23" s="34">
        <f t="shared" si="2"/>
        <v>1988.635104</v>
      </c>
      <c r="O23" s="35">
        <f t="shared" si="0"/>
        <v>63.0590225573088</v>
      </c>
      <c r="P23" s="36">
        <f t="shared" si="1"/>
        <v>3554.682528800001</v>
      </c>
    </row>
    <row r="24" spans="1:16" ht="15" customHeight="1">
      <c r="A24" s="32">
        <v>2558</v>
      </c>
      <c r="B24" s="33">
        <v>30.488832</v>
      </c>
      <c r="C24" s="33">
        <v>27.406944000000006</v>
      </c>
      <c r="D24" s="33">
        <v>13.631328000000003</v>
      </c>
      <c r="E24" s="33">
        <v>29.007071999999994</v>
      </c>
      <c r="F24" s="33">
        <v>199.57104</v>
      </c>
      <c r="G24" s="33">
        <v>149.25600000000003</v>
      </c>
      <c r="H24" s="33">
        <v>132.61536</v>
      </c>
      <c r="I24" s="33">
        <v>50.01955199999999</v>
      </c>
      <c r="J24" s="33">
        <v>8.567423999999999</v>
      </c>
      <c r="K24" s="33">
        <v>0</v>
      </c>
      <c r="L24" s="33">
        <v>0</v>
      </c>
      <c r="M24" s="33">
        <v>0</v>
      </c>
      <c r="N24" s="34">
        <f>SUM(B24:M24)</f>
        <v>640.563552</v>
      </c>
      <c r="O24" s="35">
        <f t="shared" si="0"/>
        <v>20.3120780648544</v>
      </c>
      <c r="P24" s="36">
        <f t="shared" si="1"/>
        <v>3554.682528800001</v>
      </c>
    </row>
    <row r="25" spans="1:16" ht="15" customHeight="1">
      <c r="A25" s="32">
        <v>2559</v>
      </c>
      <c r="B25" s="33">
        <v>0</v>
      </c>
      <c r="C25" s="33">
        <v>0</v>
      </c>
      <c r="D25" s="33">
        <v>40.093056</v>
      </c>
      <c r="E25" s="33">
        <v>171.00460800000005</v>
      </c>
      <c r="F25" s="33">
        <v>258.876</v>
      </c>
      <c r="G25" s="33">
        <v>766.3982399999998</v>
      </c>
      <c r="H25" s="33">
        <v>368.9236800000001</v>
      </c>
      <c r="I25" s="33">
        <v>295.90272000000004</v>
      </c>
      <c r="J25" s="33">
        <v>375.58252799999997</v>
      </c>
      <c r="K25" s="33">
        <v>91.11312</v>
      </c>
      <c r="L25" s="33">
        <v>19.981728</v>
      </c>
      <c r="M25" s="33">
        <v>4.031423999999999</v>
      </c>
      <c r="N25" s="34">
        <f>SUM(B25:M25)</f>
        <v>2391.907104</v>
      </c>
      <c r="O25" s="35">
        <f t="shared" si="0"/>
        <v>75.8466566957088</v>
      </c>
      <c r="P25" s="36">
        <f t="shared" si="1"/>
        <v>3554.682528800001</v>
      </c>
    </row>
    <row r="26" spans="1:16" ht="15" customHeight="1">
      <c r="A26" s="40">
        <v>2560</v>
      </c>
      <c r="B26" s="33">
        <v>6.04</v>
      </c>
      <c r="C26" s="33">
        <v>461.81</v>
      </c>
      <c r="D26" s="33">
        <v>674.45</v>
      </c>
      <c r="E26" s="33">
        <v>86.18</v>
      </c>
      <c r="F26" s="33">
        <v>199.93</v>
      </c>
      <c r="G26" s="33">
        <v>930.33</v>
      </c>
      <c r="H26" s="33">
        <v>881.98</v>
      </c>
      <c r="I26" s="33">
        <v>193.07</v>
      </c>
      <c r="J26" s="33">
        <v>65.47</v>
      </c>
      <c r="K26" s="33">
        <v>91.76</v>
      </c>
      <c r="L26" s="33">
        <v>79.23</v>
      </c>
      <c r="M26" s="33">
        <v>22.14</v>
      </c>
      <c r="N26" s="34">
        <f>SUM(B26:M26)</f>
        <v>3692.3900000000003</v>
      </c>
      <c r="O26" s="35">
        <f t="shared" si="0"/>
        <v>117.08457918300002</v>
      </c>
      <c r="P26" s="36">
        <f t="shared" si="1"/>
        <v>3554.682528800001</v>
      </c>
    </row>
    <row r="27" spans="1:16" ht="15" customHeight="1">
      <c r="A27" s="40">
        <v>2561</v>
      </c>
      <c r="B27" s="41">
        <v>26</v>
      </c>
      <c r="C27" s="41">
        <v>98.4</v>
      </c>
      <c r="D27" s="41">
        <v>56.1</v>
      </c>
      <c r="E27" s="41">
        <v>35.3</v>
      </c>
      <c r="F27" s="41">
        <v>190.9</v>
      </c>
      <c r="G27" s="41">
        <v>329.2</v>
      </c>
      <c r="H27" s="41">
        <v>491.3</v>
      </c>
      <c r="I27" s="41">
        <v>32.8</v>
      </c>
      <c r="J27" s="41">
        <v>9.3</v>
      </c>
      <c r="K27" s="41">
        <v>3.6</v>
      </c>
      <c r="L27" s="41">
        <v>1.7</v>
      </c>
      <c r="M27" s="41">
        <v>2</v>
      </c>
      <c r="N27" s="42">
        <f>SUM(B27:M27)</f>
        <v>1276.6</v>
      </c>
      <c r="O27" s="43">
        <f t="shared" si="0"/>
        <v>40.48060302</v>
      </c>
      <c r="P27" s="36"/>
    </row>
    <row r="28" spans="1:16" ht="15" customHeight="1">
      <c r="A28" s="32">
        <v>2562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</row>
    <row r="29" spans="1:16" ht="15" customHeight="1">
      <c r="A29" s="32">
        <v>2563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2">
        <v>2575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5"/>
      <c r="P41" s="36"/>
    </row>
    <row r="42" spans="1:16" ht="15" customHeight="1">
      <c r="A42" s="32">
        <v>2576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5"/>
      <c r="P42" s="36"/>
    </row>
    <row r="43" spans="1:16" ht="15" customHeight="1">
      <c r="A43" s="32">
        <v>2577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5"/>
      <c r="P43" s="36"/>
    </row>
    <row r="44" spans="1:16" ht="15" customHeight="1">
      <c r="A44" s="32">
        <v>2578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/>
      <c r="P44" s="36"/>
    </row>
    <row r="45" spans="1:16" ht="15" customHeight="1">
      <c r="A45" s="32">
        <v>2579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5"/>
      <c r="P45" s="36"/>
    </row>
    <row r="46" spans="1:16" ht="15" customHeight="1">
      <c r="A46" s="32">
        <v>2580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35"/>
      <c r="P46" s="36"/>
    </row>
    <row r="47" spans="1:16" ht="15" customHeight="1">
      <c r="A47" s="32">
        <v>2581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5"/>
      <c r="P47" s="36"/>
    </row>
    <row r="48" spans="1:16" ht="15" customHeight="1">
      <c r="A48" s="32">
        <v>2582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35"/>
      <c r="P48" s="36"/>
    </row>
    <row r="49" spans="1:16" ht="15" customHeight="1">
      <c r="A49" s="37" t="s">
        <v>19</v>
      </c>
      <c r="B49" s="38">
        <f>MAX(B7:B26)</f>
        <v>140.21424</v>
      </c>
      <c r="C49" s="38">
        <f aca="true" t="shared" si="3" ref="C49:O49">MAX(C7:C26)</f>
        <v>711.52992</v>
      </c>
      <c r="D49" s="38">
        <f t="shared" si="3"/>
        <v>674.45</v>
      </c>
      <c r="E49" s="38">
        <f t="shared" si="3"/>
        <v>445.60368</v>
      </c>
      <c r="F49" s="38">
        <f t="shared" si="3"/>
        <v>1822.64688</v>
      </c>
      <c r="G49" s="38">
        <f t="shared" si="3"/>
        <v>2232.9302399999997</v>
      </c>
      <c r="H49" s="38">
        <f t="shared" si="3"/>
        <v>1837.131840000001</v>
      </c>
      <c r="I49" s="38">
        <f t="shared" si="3"/>
        <v>1021.32</v>
      </c>
      <c r="J49" s="38">
        <f t="shared" si="3"/>
        <v>430.81</v>
      </c>
      <c r="K49" s="38">
        <f t="shared" si="3"/>
        <v>218</v>
      </c>
      <c r="L49" s="38">
        <f t="shared" si="3"/>
        <v>94.29263999999998</v>
      </c>
      <c r="M49" s="38">
        <f t="shared" si="3"/>
        <v>91.6704</v>
      </c>
      <c r="N49" s="38">
        <f t="shared" si="3"/>
        <v>8584.708320000002</v>
      </c>
      <c r="O49" s="38">
        <f t="shared" si="3"/>
        <v>272.21852541470406</v>
      </c>
      <c r="P49" s="39"/>
    </row>
    <row r="50" spans="1:16" ht="15" customHeight="1">
      <c r="A50" s="37" t="s">
        <v>16</v>
      </c>
      <c r="B50" s="38">
        <f>AVERAGE(B7:B26)</f>
        <v>47.344022</v>
      </c>
      <c r="C50" s="38">
        <f aca="true" t="shared" si="4" ref="C50:O50">AVERAGE(C7:C26)</f>
        <v>239.58282040000003</v>
      </c>
      <c r="D50" s="38">
        <f t="shared" si="4"/>
        <v>210.54965120000006</v>
      </c>
      <c r="E50" s="38">
        <f t="shared" si="4"/>
        <v>203.80382560000004</v>
      </c>
      <c r="F50" s="38">
        <f t="shared" si="4"/>
        <v>548.9185308</v>
      </c>
      <c r="G50" s="38">
        <f t="shared" si="4"/>
        <v>1008.3336104000002</v>
      </c>
      <c r="H50" s="38">
        <f t="shared" si="4"/>
        <v>664.6086704000002</v>
      </c>
      <c r="I50" s="38">
        <f t="shared" si="4"/>
        <v>352.8589255999999</v>
      </c>
      <c r="J50" s="38">
        <f t="shared" si="4"/>
        <v>140.03907679999998</v>
      </c>
      <c r="K50" s="38">
        <f t="shared" si="4"/>
        <v>68.54826399999999</v>
      </c>
      <c r="L50" s="38">
        <f t="shared" si="4"/>
        <v>38.3782716</v>
      </c>
      <c r="M50" s="38">
        <f t="shared" si="4"/>
        <v>31.716859999999997</v>
      </c>
      <c r="N50" s="38">
        <f>SUM(B50:M50)</f>
        <v>3554.682528800001</v>
      </c>
      <c r="O50" s="38">
        <f t="shared" si="4"/>
        <v>112.71791658348937</v>
      </c>
      <c r="P50" s="39"/>
    </row>
    <row r="51" spans="1:16" ht="15" customHeight="1">
      <c r="A51" s="37" t="s">
        <v>20</v>
      </c>
      <c r="B51" s="38">
        <f>MIN(B7:B26)</f>
        <v>0</v>
      </c>
      <c r="C51" s="38">
        <f aca="true" t="shared" si="5" ref="C51:O51">MIN(C7:C26)</f>
        <v>0</v>
      </c>
      <c r="D51" s="38">
        <f t="shared" si="5"/>
        <v>13.428</v>
      </c>
      <c r="E51" s="38">
        <f t="shared" si="5"/>
        <v>29.007071999999994</v>
      </c>
      <c r="F51" s="38">
        <f t="shared" si="5"/>
        <v>168.728</v>
      </c>
      <c r="G51" s="38">
        <f t="shared" si="5"/>
        <v>149.25600000000003</v>
      </c>
      <c r="H51" s="38">
        <f t="shared" si="5"/>
        <v>59.131</v>
      </c>
      <c r="I51" s="38">
        <f t="shared" si="5"/>
        <v>50.01955199999999</v>
      </c>
      <c r="J51" s="38">
        <f t="shared" si="5"/>
        <v>8.567423999999999</v>
      </c>
      <c r="K51" s="38">
        <f t="shared" si="5"/>
        <v>0</v>
      </c>
      <c r="L51" s="38">
        <f t="shared" si="5"/>
        <v>0</v>
      </c>
      <c r="M51" s="38">
        <f t="shared" si="5"/>
        <v>0</v>
      </c>
      <c r="N51" s="38">
        <f t="shared" si="5"/>
        <v>640.563552</v>
      </c>
      <c r="O51" s="38">
        <f t="shared" si="5"/>
        <v>20.3120780648544</v>
      </c>
      <c r="P51" s="39"/>
    </row>
    <row r="52" spans="1:15" ht="21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2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24.75" customHeight="1">
      <c r="A60" s="26"/>
      <c r="B60" s="27"/>
      <c r="C60" s="28"/>
      <c r="D60" s="25"/>
      <c r="E60" s="27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2010-11-22T07:18:50Z</cp:lastPrinted>
  <dcterms:created xsi:type="dcterms:W3CDTF">1994-01-31T08:04:27Z</dcterms:created>
  <dcterms:modified xsi:type="dcterms:W3CDTF">2019-04-18T03:38:44Z</dcterms:modified>
  <cp:category/>
  <cp:version/>
  <cp:contentType/>
  <cp:contentStatus/>
</cp:coreProperties>
</file>