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73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<sst xmlns="http://schemas.openxmlformats.org/spreadsheetml/2006/main" count="32" uniqueCount="28">
  <si>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</si>
  <si>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</si>
  <si>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</si>
  <si>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</si>
  <si>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</si>
  <si>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</si>
  <si>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</si>
  <si>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</si>
  <si>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</si>
  <si>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</si>
  <si>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</si>
  <si>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</si>
  <si>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</si>
  <si>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</si>
  <si>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</si>
  <si>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</si>
  <si>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</si>
  <si>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</si>
  <si>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</si>
  <si>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</si>
  <si>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</si>
  <si>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</si>
  <si>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</si>
  <si>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บ้านสบแปะ  อ.จอมทอง  จ.เชียงใหม่</t>
  </si>
  <si>
    <t>2. เริ่มสำรวจปริมาณน้ำปี 2559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</si>
  <si>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</si>
  <si>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14,887   ตร.กม.</t>
  </si>
  <si>
    <t>แม่น้ำ  :แม่น้ำปิง P.73A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</si>
</sst>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1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color indexed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2"/>
    </font>
    <font>
      <b/>
      <sz val="16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4" xfId="0" applyNumberFormat="1" applyFont="1" applyBorder="1" applyAlignment="1" applyProtection="1">
      <alignment horizontal="center"/>
      <protection/>
    </xf>
    <xf numFmtId="2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left"/>
      <protection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Continuous" vertical="center"/>
    </xf>
    <xf numFmtId="4" fontId="4" fillId="0" borderId="19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 applyProtection="1">
      <alignment/>
      <protection/>
    </xf>
    <xf numFmtId="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P.73A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20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55"/>
          <c:w val="0.961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กราฟปริมาณน้ำรายปี!$C$3:$C$10</c:f>
              <c:strCache>
                <c:ptCount val="1"/>
                <c:pt idx="0">
                  <c:v>2,240.51 2,240.51 2,240.51 2,240.51 2,240.51 2,240.51 2,240.51 2,240.51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กราฟปริมาณน้ำรายปี!$A$3:$A$10</c:f>
              <c:numCache/>
            </c:numRef>
          </c:cat>
          <c:val>
            <c:numRef>
              <c:f>กราฟปริมาณน้ำรายปี!$B$3:$B$10</c:f>
              <c:numCache/>
            </c:numRef>
          </c:val>
        </c:ser>
        <c:axId val="25693874"/>
        <c:axId val="29918275"/>
      </c:barChart>
      <c:lineChart>
        <c:grouping val="standard"/>
        <c:varyColors val="0"/>
        <c:ser>
          <c:idx val="0"/>
          <c:order val="1"/>
          <c:tx>
            <c:v>ปริมาณน้ำเฉลี่ย 2240.51 ล้าน 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กราฟปริมาณน้ำรายปี!$A$3:$A$10</c:f>
              <c:numCache/>
            </c:numRef>
          </c:cat>
          <c:val>
            <c:numRef>
              <c:f>กราฟปริมาณน้ำรายปี!$C$3:$C$10</c:f>
              <c:numCache/>
            </c:numRef>
          </c:val>
          <c:smooth val="0"/>
        </c:ser>
        <c:axId val="25693874"/>
        <c:axId val="29918275"/>
      </c:lineChart>
      <c:dateAx>
        <c:axId val="25693874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991827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9918275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5693874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665"/>
          <c:y val="0.20875"/>
          <c:w val="0.374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15</xdr:col>
      <xdr:colOff>504825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19400" y="295275"/>
        <a:ext cx="71151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7">
      <selection activeCell="T16" sqref="T16"/>
    </sheetView>
  </sheetViews>
  <sheetFormatPr defaultColWidth="9.140625" defaultRowHeight="21.75"/>
  <cols>
    <col min="1" max="1" width="5.28125" style="3" customWidth="1"/>
    <col min="2" max="5" width="6.28125" style="4" customWidth="1"/>
    <col min="6" max="6" width="7.421875" style="4" customWidth="1"/>
    <col min="7" max="7" width="7.7109375" style="4" customWidth="1"/>
    <col min="8" max="8" width="7.8515625" style="4" customWidth="1"/>
    <col min="9" max="9" width="7.00390625" style="4" customWidth="1"/>
    <col min="10" max="13" width="6.28125" style="4" customWidth="1"/>
    <col min="14" max="14" width="8.8515625" style="4" customWidth="1"/>
    <col min="15" max="15" width="9.140625" style="4" customWidth="1"/>
    <col min="16" max="16384" width="9.140625" style="3" customWidth="1"/>
  </cols>
  <sheetData>
    <row r="1" spans="1:15" ht="32.25" customHeight="1">
      <c r="A1" s="2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4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26</v>
      </c>
      <c r="L2" s="5"/>
      <c r="M2" s="5"/>
      <c r="N2" s="5"/>
      <c r="O2" s="5"/>
    </row>
    <row r="3" spans="1:15" ht="26.25" customHeight="1">
      <c r="A3" s="2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30"/>
      <c r="N4" s="7" t="s">
        <v>1</v>
      </c>
      <c r="O4" s="7" t="s">
        <v>2</v>
      </c>
    </row>
    <row r="5" spans="1:15" ht="23.25" customHeight="1">
      <c r="A5" s="8" t="s">
        <v>3</v>
      </c>
      <c r="B5" s="17" t="s">
        <v>4</v>
      </c>
      <c r="C5" s="29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17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31"/>
      <c r="N6" s="11" t="s">
        <v>19</v>
      </c>
      <c r="O6" s="12" t="s">
        <v>20</v>
      </c>
    </row>
    <row r="7" spans="1:15" ht="18" customHeight="1">
      <c r="A7" s="32">
        <v>2559</v>
      </c>
      <c r="B7" s="44">
        <v>0</v>
      </c>
      <c r="C7" s="45">
        <v>0</v>
      </c>
      <c r="D7" s="45">
        <v>44.20915200000001</v>
      </c>
      <c r="E7" s="45">
        <v>167.98579200000006</v>
      </c>
      <c r="F7" s="45">
        <v>298.15776</v>
      </c>
      <c r="G7" s="45">
        <v>747.4766400000001</v>
      </c>
      <c r="H7" s="45">
        <v>388.3809600000001</v>
      </c>
      <c r="I7" s="45">
        <v>277.99200000000013</v>
      </c>
      <c r="J7" s="45">
        <v>82.87228800000001</v>
      </c>
      <c r="K7" s="45">
        <v>59.487263999999996</v>
      </c>
      <c r="L7" s="45">
        <v>7.262783999999998</v>
      </c>
      <c r="M7" s="46">
        <v>9.790848</v>
      </c>
      <c r="N7" s="47">
        <v>2083.615488</v>
      </c>
      <c r="O7" s="48">
        <f aca="true" t="shared" si="0" ref="O7:O14">+N7*0.0317097</f>
        <v>66.0708220398336</v>
      </c>
    </row>
    <row r="8" spans="1:15" ht="18" customHeight="1">
      <c r="A8" s="32">
        <v>2560</v>
      </c>
      <c r="B8" s="44">
        <v>0.6920640000000003</v>
      </c>
      <c r="C8" s="45">
        <v>225.66816</v>
      </c>
      <c r="D8" s="45">
        <v>169.19798400000002</v>
      </c>
      <c r="E8" s="45">
        <v>318.0444480000001</v>
      </c>
      <c r="F8" s="45">
        <v>391.427424</v>
      </c>
      <c r="G8" s="45">
        <v>565.200288</v>
      </c>
      <c r="H8" s="45">
        <v>1068.2452799999999</v>
      </c>
      <c r="I8" s="45">
        <v>228.003552</v>
      </c>
      <c r="J8" s="45">
        <v>91.049184</v>
      </c>
      <c r="K8" s="45">
        <v>78.45379200000002</v>
      </c>
      <c r="L8" s="45">
        <v>0.6462719999999997</v>
      </c>
      <c r="M8" s="46">
        <v>0.39744</v>
      </c>
      <c r="N8" s="49">
        <v>3137.025888</v>
      </c>
      <c r="O8" s="48">
        <f t="shared" si="0"/>
        <v>99.4741498007136</v>
      </c>
    </row>
    <row r="9" spans="1:15" ht="18" customHeight="1">
      <c r="A9" s="32">
        <v>2561</v>
      </c>
      <c r="B9" s="44">
        <v>0.2626560000000001</v>
      </c>
      <c r="C9" s="45">
        <v>74.77660800000001</v>
      </c>
      <c r="D9" s="45">
        <v>189.4613760000001</v>
      </c>
      <c r="E9" s="45">
        <v>230.323392</v>
      </c>
      <c r="F9" s="45">
        <v>302.11315200000007</v>
      </c>
      <c r="G9" s="45">
        <v>191.67753599999995</v>
      </c>
      <c r="H9" s="45">
        <v>634.8144960000002</v>
      </c>
      <c r="I9" s="45">
        <v>175.73414400000001</v>
      </c>
      <c r="J9" s="45">
        <v>0.8838719999999999</v>
      </c>
      <c r="K9" s="45">
        <v>0.9270720000000001</v>
      </c>
      <c r="L9" s="45">
        <v>0.5011199999999999</v>
      </c>
      <c r="M9" s="46">
        <v>0.27129600000000015</v>
      </c>
      <c r="N9" s="49">
        <v>1801.74672</v>
      </c>
      <c r="O9" s="48">
        <f t="shared" si="0"/>
        <v>57.132847967184006</v>
      </c>
    </row>
    <row r="10" spans="1:15" ht="18" customHeight="1">
      <c r="A10" s="32">
        <v>2562</v>
      </c>
      <c r="B10" s="44">
        <v>0.7153920000000001</v>
      </c>
      <c r="C10" s="45">
        <v>11.425535999999996</v>
      </c>
      <c r="D10" s="45">
        <v>0.7292160000000001</v>
      </c>
      <c r="E10" s="45">
        <v>0.2056320000000001</v>
      </c>
      <c r="F10" s="45">
        <v>267.22396799999996</v>
      </c>
      <c r="G10" s="45">
        <v>325.32192000000003</v>
      </c>
      <c r="H10" s="45">
        <v>152.54784000000004</v>
      </c>
      <c r="I10" s="45">
        <v>64.86047999999998</v>
      </c>
      <c r="J10" s="45">
        <v>15.866495999999984</v>
      </c>
      <c r="K10" s="45">
        <v>4.891968000000002</v>
      </c>
      <c r="L10" s="45">
        <v>2.327615999999992</v>
      </c>
      <c r="M10" s="46">
        <v>2.5513920000000003</v>
      </c>
      <c r="N10" s="49">
        <v>848.6674560000001</v>
      </c>
      <c r="O10" s="48">
        <f t="shared" si="0"/>
        <v>26.910990429523203</v>
      </c>
    </row>
    <row r="11" spans="1:15" ht="18" customHeight="1">
      <c r="A11" s="32">
        <v>2563</v>
      </c>
      <c r="B11" s="44">
        <v>0</v>
      </c>
      <c r="C11" s="45">
        <v>0</v>
      </c>
      <c r="D11" s="45">
        <v>0</v>
      </c>
      <c r="E11" s="45">
        <v>0</v>
      </c>
      <c r="F11" s="45">
        <v>423.763488</v>
      </c>
      <c r="G11" s="45">
        <v>375.70003199999996</v>
      </c>
      <c r="H11" s="45">
        <v>194.6116800000001</v>
      </c>
      <c r="I11" s="45">
        <v>133.31088000000003</v>
      </c>
      <c r="J11" s="45">
        <v>30.910464000000008</v>
      </c>
      <c r="K11" s="45">
        <v>16.079903999999996</v>
      </c>
      <c r="L11" s="45">
        <v>17.896032</v>
      </c>
      <c r="M11" s="46">
        <v>15.510528000000006</v>
      </c>
      <c r="N11" s="49">
        <v>1207.783008</v>
      </c>
      <c r="O11" s="48">
        <f t="shared" si="0"/>
        <v>38.298436848777605</v>
      </c>
    </row>
    <row r="12" spans="1:15" ht="18" customHeight="1">
      <c r="A12" s="32">
        <v>2564</v>
      </c>
      <c r="B12" s="44">
        <v>11.225088</v>
      </c>
      <c r="C12" s="45">
        <v>18.538847999999984</v>
      </c>
      <c r="D12" s="45">
        <v>12.350880000000004</v>
      </c>
      <c r="E12" s="45">
        <v>122.33030400000001</v>
      </c>
      <c r="F12" s="45">
        <v>77.07571200000001</v>
      </c>
      <c r="G12" s="45">
        <v>766.6401599999999</v>
      </c>
      <c r="H12" s="45">
        <v>460.9586880000001</v>
      </c>
      <c r="I12" s="45">
        <v>218.89612799999992</v>
      </c>
      <c r="J12" s="45">
        <v>23.174208000000007</v>
      </c>
      <c r="K12" s="45">
        <v>5.433696000000001</v>
      </c>
      <c r="L12" s="45">
        <v>2.1729600000000007</v>
      </c>
      <c r="M12" s="46">
        <v>1.6459199999999996</v>
      </c>
      <c r="N12" s="49">
        <v>1720.4425920000003</v>
      </c>
      <c r="O12" s="48">
        <f t="shared" si="0"/>
        <v>54.554718459542414</v>
      </c>
    </row>
    <row r="13" spans="1:15" ht="18" customHeight="1">
      <c r="A13" s="32">
        <v>2565</v>
      </c>
      <c r="B13" s="44">
        <v>47.18736000000001</v>
      </c>
      <c r="C13" s="45">
        <v>380.93068800000003</v>
      </c>
      <c r="D13" s="45">
        <v>45.16473599999999</v>
      </c>
      <c r="E13" s="45">
        <v>221.606496</v>
      </c>
      <c r="F13" s="45">
        <v>691.29936</v>
      </c>
      <c r="G13" s="45">
        <v>1339.8307200000006</v>
      </c>
      <c r="H13" s="45">
        <v>1195.40448</v>
      </c>
      <c r="I13" s="45">
        <v>204.39820799999995</v>
      </c>
      <c r="J13" s="45">
        <v>99.37728000000003</v>
      </c>
      <c r="K13" s="45">
        <v>46.76572800000001</v>
      </c>
      <c r="L13" s="45">
        <v>29.685312000000007</v>
      </c>
      <c r="M13" s="46">
        <v>35.028288</v>
      </c>
      <c r="N13" s="49">
        <v>4336.678655999999</v>
      </c>
      <c r="O13" s="48">
        <f t="shared" si="0"/>
        <v>137.51477917816317</v>
      </c>
    </row>
    <row r="14" spans="1:15" ht="18" customHeight="1">
      <c r="A14" s="32">
        <v>2566</v>
      </c>
      <c r="B14" s="44">
        <v>16.190495999999996</v>
      </c>
      <c r="C14" s="45">
        <v>102.51446400000003</v>
      </c>
      <c r="D14" s="45">
        <v>27.732672000000004</v>
      </c>
      <c r="E14" s="45">
        <v>79.404192</v>
      </c>
      <c r="F14" s="45">
        <v>141.81696</v>
      </c>
      <c r="G14" s="45">
        <v>821.8255679999999</v>
      </c>
      <c r="H14" s="45">
        <v>1095.90192</v>
      </c>
      <c r="I14" s="45">
        <v>354.3955200000001</v>
      </c>
      <c r="J14" s="45">
        <v>82.35647999999999</v>
      </c>
      <c r="K14" s="45">
        <v>51.020928</v>
      </c>
      <c r="L14" s="45">
        <v>10.850111999999962</v>
      </c>
      <c r="M14" s="46">
        <v>4.12992</v>
      </c>
      <c r="N14" s="49">
        <v>2788.1392319999995</v>
      </c>
      <c r="O14" s="48">
        <f t="shared" si="0"/>
        <v>88.41105860495038</v>
      </c>
    </row>
    <row r="15" spans="1:15" ht="18" customHeight="1">
      <c r="A15" s="32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9"/>
      <c r="O15" s="49"/>
    </row>
    <row r="16" spans="1:15" ht="18" customHeight="1">
      <c r="A16" s="32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9"/>
      <c r="O16" s="49"/>
    </row>
    <row r="17" spans="1:15" ht="18" customHeight="1">
      <c r="A17" s="39" t="s">
        <v>21</v>
      </c>
      <c r="B17" s="50">
        <f>+MAX(B7:B16)</f>
        <v>47.18736000000001</v>
      </c>
      <c r="C17" s="51">
        <f>+MAX(C7:C16)</f>
        <v>380.93068800000003</v>
      </c>
      <c r="D17" s="51">
        <f aca="true" t="shared" si="1" ref="D17:M17">+MAX(D7:D16)</f>
        <v>189.4613760000001</v>
      </c>
      <c r="E17" s="51">
        <f t="shared" si="1"/>
        <v>318.0444480000001</v>
      </c>
      <c r="F17" s="51">
        <f t="shared" si="1"/>
        <v>691.29936</v>
      </c>
      <c r="G17" s="51">
        <f t="shared" si="1"/>
        <v>1339.8307200000006</v>
      </c>
      <c r="H17" s="51">
        <f t="shared" si="1"/>
        <v>1195.40448</v>
      </c>
      <c r="I17" s="51">
        <f t="shared" si="1"/>
        <v>354.3955200000001</v>
      </c>
      <c r="J17" s="51">
        <f t="shared" si="1"/>
        <v>99.37728000000003</v>
      </c>
      <c r="K17" s="51">
        <f t="shared" si="1"/>
        <v>78.45379200000002</v>
      </c>
      <c r="L17" s="51">
        <f t="shared" si="1"/>
        <v>29.685312000000007</v>
      </c>
      <c r="M17" s="51">
        <f t="shared" si="1"/>
        <v>35.028288</v>
      </c>
      <c r="N17" s="52">
        <f>+MAX(N7:N16)</f>
        <v>4336.678655999999</v>
      </c>
      <c r="O17" s="52">
        <f>+MAX(O7:O16)</f>
        <v>137.51477917816317</v>
      </c>
    </row>
    <row r="18" spans="1:15" ht="18" customHeight="1">
      <c r="A18" s="33" t="s">
        <v>17</v>
      </c>
      <c r="B18" s="53">
        <f>+AVERAGE(B7:B16)</f>
        <v>9.534132000000001</v>
      </c>
      <c r="C18" s="54">
        <f>+AVERAGE(C7:C16)</f>
        <v>101.73178800000002</v>
      </c>
      <c r="D18" s="54">
        <f aca="true" t="shared" si="2" ref="D18:M18">+AVERAGE(D7:D16)</f>
        <v>61.10575200000002</v>
      </c>
      <c r="E18" s="54">
        <f t="shared" si="2"/>
        <v>142.48753200000004</v>
      </c>
      <c r="F18" s="54">
        <f t="shared" si="2"/>
        <v>324.109728</v>
      </c>
      <c r="G18" s="54">
        <f t="shared" si="2"/>
        <v>641.7091080000001</v>
      </c>
      <c r="H18" s="54">
        <f t="shared" si="2"/>
        <v>648.8581680000001</v>
      </c>
      <c r="I18" s="54">
        <f t="shared" si="2"/>
        <v>207.19886400000001</v>
      </c>
      <c r="J18" s="54">
        <f t="shared" si="2"/>
        <v>53.311284</v>
      </c>
      <c r="K18" s="54">
        <f t="shared" si="2"/>
        <v>32.882543999999996</v>
      </c>
      <c r="L18" s="54">
        <f t="shared" si="2"/>
        <v>8.917775999999995</v>
      </c>
      <c r="M18" s="54">
        <f t="shared" si="2"/>
        <v>8.665704000000002</v>
      </c>
      <c r="N18" s="55">
        <f>SUM(B18:M18)</f>
        <v>2240.51238</v>
      </c>
      <c r="O18" s="56">
        <f>AVERAGE(O7:O16)</f>
        <v>71.045975416086</v>
      </c>
    </row>
    <row r="19" spans="1:15" ht="18" customHeight="1">
      <c r="A19" s="33" t="s">
        <v>22</v>
      </c>
      <c r="B19" s="53">
        <f>+MIN(B7:B16)</f>
        <v>0</v>
      </c>
      <c r="C19" s="54">
        <f>+MIN(C7:C16)</f>
        <v>0</v>
      </c>
      <c r="D19" s="54">
        <f aca="true" t="shared" si="3" ref="D19:M19">+MIN(D7:D16)</f>
        <v>0</v>
      </c>
      <c r="E19" s="54">
        <f t="shared" si="3"/>
        <v>0</v>
      </c>
      <c r="F19" s="54">
        <f t="shared" si="3"/>
        <v>77.07571200000001</v>
      </c>
      <c r="G19" s="54">
        <f t="shared" si="3"/>
        <v>191.67753599999995</v>
      </c>
      <c r="H19" s="54">
        <f t="shared" si="3"/>
        <v>152.54784000000004</v>
      </c>
      <c r="I19" s="54">
        <f t="shared" si="3"/>
        <v>64.86047999999998</v>
      </c>
      <c r="J19" s="54">
        <f t="shared" si="3"/>
        <v>0.8838719999999999</v>
      </c>
      <c r="K19" s="54">
        <f t="shared" si="3"/>
        <v>0.9270720000000001</v>
      </c>
      <c r="L19" s="54">
        <f t="shared" si="3"/>
        <v>0.5011199999999999</v>
      </c>
      <c r="M19" s="54">
        <f t="shared" si="3"/>
        <v>0.27129600000000015</v>
      </c>
      <c r="N19" s="55">
        <f>+MIN(N7:N16)</f>
        <v>848.6674560000001</v>
      </c>
      <c r="O19" s="55">
        <f>+MIN(O7:O16)</f>
        <v>26.910990429523203</v>
      </c>
    </row>
    <row r="20" spans="1:15" ht="18" customHeight="1">
      <c r="A20" s="40" t="s">
        <v>25</v>
      </c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</row>
    <row r="21" spans="1:15" ht="18" customHeight="1">
      <c r="A21" s="34"/>
      <c r="B21" s="35" t="s">
        <v>24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24.75" customHeight="1">
      <c r="A22" s="18"/>
      <c r="B22" s="19"/>
      <c r="C22" s="3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8" customHeight="1">
      <c r="A23" s="34"/>
      <c r="B23" s="35"/>
      <c r="C23" s="35"/>
      <c r="D23" s="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8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8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32.25" customHeight="1">
      <c r="A26" s="36"/>
      <c r="B26" s="37"/>
      <c r="C26" s="37"/>
      <c r="D26" s="37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</row>
    <row r="27" spans="1:15" ht="15" customHeight="1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26.25" customHeight="1">
      <c r="A28" s="15"/>
      <c r="B28" s="14"/>
      <c r="C28" s="14"/>
      <c r="D28" s="14"/>
      <c r="E28" s="14"/>
      <c r="F28" s="14"/>
      <c r="G28" s="14"/>
      <c r="H28" s="14"/>
      <c r="I28" s="14"/>
      <c r="J28" s="20"/>
      <c r="K28" s="14"/>
      <c r="L28" s="14"/>
      <c r="M28" s="14"/>
      <c r="N28" s="14"/>
      <c r="O28" s="14"/>
    </row>
    <row r="29" spans="1:15" ht="26.25" customHeight="1">
      <c r="A29" s="2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4"/>
    </row>
    <row r="30" spans="1:15" ht="23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3.2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3.25" customHeight="1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7"/>
    </row>
    <row r="33" spans="1:15" ht="18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</row>
    <row r="41" spans="1:15" ht="18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8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8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8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22.5" customHeight="1">
      <c r="A45" s="18"/>
      <c r="B45" s="19"/>
      <c r="C45" s="19"/>
      <c r="D45" s="25"/>
      <c r="E45" s="20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8" customHeight="1">
      <c r="A46" s="18"/>
      <c r="B46" s="19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8" customHeight="1">
      <c r="A47" s="26"/>
      <c r="B47" s="27"/>
      <c r="C47" s="19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18"/>
      <c r="B48" s="19"/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18"/>
      <c r="B49" s="19"/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18"/>
      <c r="B50" s="19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18"/>
      <c r="B51" s="19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18"/>
      <c r="B52" s="19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18"/>
      <c r="B53" s="19"/>
      <c r="C53" s="19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18"/>
      <c r="B54" s="19"/>
      <c r="C54" s="19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 customHeight="1">
      <c r="A55" s="18"/>
      <c r="B55" s="19"/>
      <c r="C55" s="19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18"/>
      <c r="B56" s="19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18"/>
      <c r="B57" s="19"/>
      <c r="C57" s="19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18"/>
      <c r="B58" s="19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18"/>
      <c r="B59" s="19"/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18"/>
      <c r="B60" s="19"/>
      <c r="C60" s="19"/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4.75" customHeight="1">
      <c r="A61" s="18"/>
      <c r="B61" s="19"/>
      <c r="C61" s="19"/>
      <c r="D61" s="19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24.75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9"/>
      <c r="N62" s="19"/>
      <c r="O62" s="19"/>
    </row>
    <row r="63" spans="1:15" ht="22.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9"/>
      <c r="N63" s="19"/>
      <c r="O63" s="19"/>
    </row>
    <row r="64" spans="2:15" ht="18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8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8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8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8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8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8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8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8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8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8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8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8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8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M97" s="3"/>
      <c r="N97" s="3"/>
      <c r="O97" s="3"/>
    </row>
    <row r="98" spans="2:15" ht="18.75">
      <c r="B98" s="3"/>
      <c r="M98" s="3"/>
      <c r="N98" s="3"/>
      <c r="O98" s="3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14" sqref="R14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2" ht="18.75">
      <c r="A1" s="21" t="s">
        <v>3</v>
      </c>
      <c r="B1" s="17" t="s">
        <v>2</v>
      </c>
    </row>
    <row r="2" spans="1:2" ht="18.75">
      <c r="A2" s="21"/>
      <c r="B2" s="17" t="s">
        <v>16</v>
      </c>
    </row>
    <row r="3" spans="1:3" ht="18.75">
      <c r="A3" s="22">
        <v>42642</v>
      </c>
      <c r="B3" s="57">
        <v>2083.62</v>
      </c>
      <c r="C3" s="57">
        <v>2240.51</v>
      </c>
    </row>
    <row r="4" spans="1:3" ht="18.75">
      <c r="A4" s="22">
        <v>43008</v>
      </c>
      <c r="B4" s="57">
        <v>3137.03</v>
      </c>
      <c r="C4" s="57">
        <v>2240.51</v>
      </c>
    </row>
    <row r="5" spans="1:3" ht="18.75">
      <c r="A5" s="22">
        <v>43374</v>
      </c>
      <c r="B5" s="57">
        <v>1801.74672</v>
      </c>
      <c r="C5" s="57">
        <v>2240.51</v>
      </c>
    </row>
    <row r="6" spans="1:3" ht="18.75">
      <c r="A6" s="22">
        <v>43740</v>
      </c>
      <c r="B6" s="57">
        <v>848.67</v>
      </c>
      <c r="C6" s="57">
        <v>2240.51</v>
      </c>
    </row>
    <row r="7" spans="1:3" ht="18.75">
      <c r="A7" s="22">
        <v>44106</v>
      </c>
      <c r="B7" s="57">
        <v>1207.78</v>
      </c>
      <c r="C7" s="57">
        <v>2240.51</v>
      </c>
    </row>
    <row r="8" spans="1:3" ht="18.75">
      <c r="A8" s="22">
        <v>44471</v>
      </c>
      <c r="B8" s="57">
        <v>1720.44</v>
      </c>
      <c r="C8" s="57">
        <v>2240.51</v>
      </c>
    </row>
    <row r="9" spans="1:3" ht="18.75">
      <c r="A9" s="22">
        <v>44836</v>
      </c>
      <c r="B9" s="57">
        <v>4336.68</v>
      </c>
      <c r="C9" s="57">
        <v>2240.51</v>
      </c>
    </row>
    <row r="10" spans="1:3" ht="18.75">
      <c r="A10" s="22">
        <v>45201</v>
      </c>
      <c r="B10" s="57">
        <v>2788.14</v>
      </c>
      <c r="C10" s="57">
        <v>2240.51</v>
      </c>
    </row>
    <row r="11" spans="1:3" ht="18.75">
      <c r="A11" s="22"/>
      <c r="B11" s="4"/>
      <c r="C11" s="4"/>
    </row>
    <row r="12" spans="1:3" ht="18.75">
      <c r="A12" s="22"/>
      <c r="B12" s="4"/>
      <c r="C12" s="4"/>
    </row>
    <row r="13" spans="1:3" ht="18.75">
      <c r="A13" s="22"/>
      <c r="B13" s="4"/>
      <c r="C13" s="4"/>
    </row>
    <row r="14" spans="1:3" ht="18.75">
      <c r="A14" s="22"/>
      <c r="B14" s="4"/>
      <c r="C14" s="4"/>
    </row>
    <row r="15" spans="1:3" ht="18.75">
      <c r="A15" s="22"/>
      <c r="B15" s="4"/>
      <c r="C15" s="4"/>
    </row>
    <row r="16" spans="1:3" ht="18.75">
      <c r="A16" s="22"/>
      <c r="B16" s="4"/>
      <c r="C16" s="4"/>
    </row>
    <row r="17" spans="1:3" ht="18.75">
      <c r="A17" s="22"/>
      <c r="B17" s="4"/>
      <c r="C17" s="4"/>
    </row>
    <row r="18" spans="1:3" ht="18.75">
      <c r="A18" s="22"/>
      <c r="B18" s="4"/>
      <c r="C18" s="4"/>
    </row>
    <row r="19" spans="1:3" ht="18.75">
      <c r="A19" s="22"/>
      <c r="B19" s="4"/>
      <c r="C19" s="4"/>
    </row>
    <row r="20" spans="1:3" ht="18.75">
      <c r="A20" s="22"/>
      <c r="B20" s="4"/>
      <c r="C20" s="4"/>
    </row>
    <row r="21" spans="1:3" ht="18.75">
      <c r="A21" s="22"/>
      <c r="B21" s="4"/>
      <c r="C21" s="4"/>
    </row>
    <row r="22" ht="18.75">
      <c r="A22" s="22"/>
    </row>
    <row r="23" ht="18.75">
      <c r="A23" s="22"/>
    </row>
    <row r="24" ht="18.75">
      <c r="A24" s="22"/>
    </row>
    <row r="25" ht="18.75">
      <c r="A25" s="22"/>
    </row>
    <row r="26" ht="18.75">
      <c r="A26" s="22"/>
    </row>
    <row r="27" ht="18.75">
      <c r="A27" s="22"/>
    </row>
    <row r="28" ht="18.75">
      <c r="A28" s="22"/>
    </row>
    <row r="29" ht="18.75">
      <c r="A29" s="22"/>
    </row>
    <row r="30" ht="18.75">
      <c r="A30" s="22"/>
    </row>
    <row r="31" ht="18.75">
      <c r="A31" s="22"/>
    </row>
    <row r="32" ht="18.75">
      <c r="A32" s="22"/>
    </row>
    <row r="33" ht="18.75">
      <c r="A33" s="22"/>
    </row>
    <row r="34" ht="18.75">
      <c r="A34" s="22"/>
    </row>
    <row r="35" ht="18.75">
      <c r="A35" s="22"/>
    </row>
    <row r="36" ht="18.75">
      <c r="A36" s="22"/>
    </row>
    <row r="37" ht="18.75">
      <c r="A37" s="22"/>
    </row>
    <row r="38" ht="18.75">
      <c r="A38" s="22"/>
    </row>
    <row r="39" ht="18.75">
      <c r="A39" s="22"/>
    </row>
    <row r="40" ht="18.75">
      <c r="A40" s="22"/>
    </row>
    <row r="41" ht="18.75">
      <c r="A41" s="22"/>
    </row>
    <row r="42" ht="18.75">
      <c r="A42" s="22"/>
    </row>
    <row r="43" ht="18.75">
      <c r="A43" s="22"/>
    </row>
    <row r="44" ht="18.75">
      <c r="A44" s="22"/>
    </row>
    <row r="45" ht="18.75">
      <c r="A45" s="22"/>
    </row>
    <row r="46" ht="18.75">
      <c r="A46" s="22"/>
    </row>
    <row r="47" ht="18.75">
      <c r="A47" s="22"/>
    </row>
    <row r="48" ht="18.75">
      <c r="A48" s="22"/>
    </row>
    <row r="49" ht="18.75">
      <c r="A49" s="22"/>
    </row>
    <row r="50" ht="18.75">
      <c r="A50" s="22"/>
    </row>
    <row r="51" ht="18.75">
      <c r="A51" s="22"/>
    </row>
    <row r="52" ht="18.75">
      <c r="A52" s="22"/>
    </row>
    <row r="53" ht="18.75">
      <c r="A53" s="22"/>
    </row>
    <row r="54" ht="18.75">
      <c r="A54" s="22"/>
    </row>
    <row r="55" ht="18.75">
      <c r="A55" s="22"/>
    </row>
    <row r="56" ht="18.75">
      <c r="A56" s="22"/>
    </row>
    <row r="57" ht="18.75">
      <c r="A57" s="22"/>
    </row>
    <row r="58" ht="18.75">
      <c r="A58" s="22"/>
    </row>
    <row r="59" ht="18.75">
      <c r="A59" s="22"/>
    </row>
    <row r="60" ht="18.75">
      <c r="A60" s="22"/>
    </row>
    <row r="61" ht="18.75">
      <c r="A61" s="22"/>
    </row>
    <row r="62" ht="18.75">
      <c r="A62" s="22"/>
    </row>
    <row r="63" ht="18.75">
      <c r="A63" s="22"/>
    </row>
    <row r="64" ht="18.75">
      <c r="A64" s="22"/>
    </row>
    <row r="65" ht="18.75">
      <c r="A65" s="22"/>
    </row>
    <row r="66" ht="18.75">
      <c r="A66" s="22"/>
    </row>
    <row r="67" ht="18.75">
      <c r="A67" s="22"/>
    </row>
    <row r="68" ht="18.75">
      <c r="A68" s="22"/>
    </row>
    <row r="69" ht="18.75">
      <c r="A69" s="22"/>
    </row>
    <row r="70" ht="18.75">
      <c r="A70" s="22"/>
    </row>
    <row r="71" ht="18.75">
      <c r="A71" s="22"/>
    </row>
    <row r="72" ht="18.75">
      <c r="A72" s="22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</sheetData>
  <sheetProtection/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2010-09-21T03:19:45Z</cp:lastPrinted>
  <dcterms:created xsi:type="dcterms:W3CDTF">2000-08-03T06:46:46Z</dcterms:created>
  <dcterms:modified xsi:type="dcterms:W3CDTF">2024-06-12T07:16:02Z</dcterms:modified>
  <cp:category/>
  <cp:version/>
  <cp:contentType/>
  <cp:contentStatus/>
</cp:coreProperties>
</file>