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<sst xmlns="http://schemas.openxmlformats.org/spreadsheetml/2006/main" count="29" uniqueCount="24">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</sst>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35"/>
          <c:w val="0.860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'P.73A-H.05'!$A$7:$A$12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'P.73A-H.05'!$N$7:$N$12</c:f>
              <c:numCache>
                <c:ptCount val="6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1641.1628160000007</c:v>
                </c:pt>
              </c:numCache>
            </c:numRef>
          </c:val>
        </c:ser>
        <c:gapWidth val="100"/>
        <c:axId val="17044525"/>
        <c:axId val="19182998"/>
      </c:barChart>
      <c:lineChart>
        <c:grouping val="standard"/>
        <c:varyColors val="0"/>
        <c:ser>
          <c:idx val="1"/>
          <c:order val="1"/>
          <c:tx>
            <c:v>ค่าเฉลี่ย 1815.8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'P.73A-H.05'!$A$7:$A$11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'P.73A-H.05'!$P$7:$P$11</c:f>
              <c:numCache>
                <c:ptCount val="5"/>
                <c:pt idx="0">
                  <c:v>1815.7680000000003</c:v>
                </c:pt>
                <c:pt idx="1">
                  <c:v>1815.7680000000003</c:v>
                </c:pt>
                <c:pt idx="2">
                  <c:v>1815.7680000000003</c:v>
                </c:pt>
                <c:pt idx="3">
                  <c:v>1815.7680000000003</c:v>
                </c:pt>
                <c:pt idx="4">
                  <c:v>1815.7680000000003</c:v>
                </c:pt>
              </c:numCache>
            </c:numRef>
          </c:val>
          <c:smooth val="0"/>
        </c:ser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182998"/>
        <c:crossesAt val="0"/>
        <c:auto val="1"/>
        <c:lblOffset val="100"/>
        <c:tickLblSkip val="1"/>
        <c:noMultiLvlLbl val="0"/>
      </c:catAx>
      <c:valAx>
        <c:axId val="1918299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525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7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1">
      <selection activeCell="S20" sqref="S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>$N$20</f>
        <v>1815.7680000000003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>$N$20</f>
        <v>1815.7680000000003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>$N$20</f>
        <v>1815.7680000000003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>$N$20</f>
        <v>1815.7680000000003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>$N$20</f>
        <v>1815.7680000000003</v>
      </c>
    </row>
    <row r="12" spans="1:16" ht="15" customHeight="1">
      <c r="A12" s="40">
        <v>2564</v>
      </c>
      <c r="B12" s="41">
        <v>12.113280000000005</v>
      </c>
      <c r="C12" s="41">
        <v>16.26912</v>
      </c>
      <c r="D12" s="41">
        <v>12.424320000000002</v>
      </c>
      <c r="E12" s="41">
        <v>130.093344</v>
      </c>
      <c r="F12" s="41">
        <v>82.93104000000001</v>
      </c>
      <c r="G12" s="41">
        <v>663.6556800000001</v>
      </c>
      <c r="H12" s="41">
        <v>427.02336000000054</v>
      </c>
      <c r="I12" s="41">
        <v>232.14211199999997</v>
      </c>
      <c r="J12" s="41">
        <v>44.815680000000036</v>
      </c>
      <c r="K12" s="41">
        <v>14.817599999999999</v>
      </c>
      <c r="L12" s="41">
        <v>4.877280000000001</v>
      </c>
      <c r="M12" s="41"/>
      <c r="N12" s="42">
        <f t="shared" si="0"/>
        <v>1641.1628160000007</v>
      </c>
      <c r="O12" s="43">
        <f t="shared" si="1"/>
        <v>52.04093150684934</v>
      </c>
      <c r="P12" s="36"/>
    </row>
    <row r="13" spans="1:16" ht="15" customHeight="1">
      <c r="A13" s="32">
        <v>2565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</row>
    <row r="14" spans="1:16" ht="15" customHeight="1">
      <c r="A14" s="32">
        <v>2566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MAX(B7:B11)</f>
        <v>0.72</v>
      </c>
      <c r="C19" s="38">
        <f aca="true" t="shared" si="2" ref="C19:N19">MAX(C7:C11)</f>
        <v>225.67</v>
      </c>
      <c r="D19" s="38">
        <f t="shared" si="2"/>
        <v>189.46</v>
      </c>
      <c r="E19" s="38">
        <f t="shared" si="2"/>
        <v>318.04</v>
      </c>
      <c r="F19" s="38">
        <f t="shared" si="2"/>
        <v>423.76</v>
      </c>
      <c r="G19" s="38">
        <f t="shared" si="2"/>
        <v>747.48</v>
      </c>
      <c r="H19" s="38">
        <f t="shared" si="2"/>
        <v>1068.25</v>
      </c>
      <c r="I19" s="38">
        <f t="shared" si="2"/>
        <v>277.99</v>
      </c>
      <c r="J19" s="38">
        <f t="shared" si="2"/>
        <v>91.05</v>
      </c>
      <c r="K19" s="38">
        <f t="shared" si="2"/>
        <v>78.45</v>
      </c>
      <c r="L19" s="38">
        <f t="shared" si="2"/>
        <v>17.9</v>
      </c>
      <c r="M19" s="38">
        <f>MAX(M7:M11)</f>
        <v>15.51</v>
      </c>
      <c r="N19" s="38">
        <f t="shared" si="2"/>
        <v>3137.03</v>
      </c>
      <c r="O19" s="35">
        <f>+N19*1000000/(365*86400)</f>
        <v>99.47456874682902</v>
      </c>
      <c r="P19" s="39"/>
    </row>
    <row r="20" spans="1:16" ht="15" customHeight="1">
      <c r="A20" s="37" t="s">
        <v>16</v>
      </c>
      <c r="B20" s="38">
        <f>AVERAGE(B7:B11)</f>
        <v>0.33399999999999996</v>
      </c>
      <c r="C20" s="38">
        <f aca="true" t="shared" si="3" ref="C20:M20">AVERAGE(C7:C11)</f>
        <v>62.376</v>
      </c>
      <c r="D20" s="38">
        <f t="shared" si="3"/>
        <v>80.72</v>
      </c>
      <c r="E20" s="38">
        <f t="shared" si="3"/>
        <v>143.312</v>
      </c>
      <c r="F20" s="38">
        <f t="shared" si="3"/>
        <v>336.536</v>
      </c>
      <c r="G20" s="38">
        <f t="shared" si="3"/>
        <v>441.076</v>
      </c>
      <c r="H20" s="38">
        <f t="shared" si="3"/>
        <v>487.7200000000001</v>
      </c>
      <c r="I20" s="38">
        <f t="shared" si="3"/>
        <v>175.978</v>
      </c>
      <c r="J20" s="38">
        <f t="shared" si="3"/>
        <v>44.316</v>
      </c>
      <c r="K20" s="38">
        <f t="shared" si="3"/>
        <v>31.967999999999996</v>
      </c>
      <c r="L20" s="38">
        <f t="shared" si="3"/>
        <v>5.728</v>
      </c>
      <c r="M20" s="38">
        <f t="shared" si="3"/>
        <v>5.703999999999999</v>
      </c>
      <c r="N20" s="38">
        <f>SUM(B20:M20)</f>
        <v>1815.7680000000003</v>
      </c>
      <c r="O20" s="35">
        <f>+N20*1000000/(365*86400)</f>
        <v>57.57762557077626</v>
      </c>
      <c r="P20" s="39"/>
    </row>
    <row r="21" spans="1:16" ht="15" customHeight="1">
      <c r="A21" s="37" t="s">
        <v>20</v>
      </c>
      <c r="B21" s="38">
        <f>MIN(B7:B11)</f>
        <v>0</v>
      </c>
      <c r="C21" s="38">
        <f aca="true" t="shared" si="4" ref="C21:N21">MIN(C7:C11)</f>
        <v>0</v>
      </c>
      <c r="D21" s="38">
        <f t="shared" si="4"/>
        <v>0</v>
      </c>
      <c r="E21" s="38">
        <f t="shared" si="4"/>
        <v>0</v>
      </c>
      <c r="F21" s="38">
        <f t="shared" si="4"/>
        <v>267.22</v>
      </c>
      <c r="G21" s="38">
        <f t="shared" si="4"/>
        <v>191.68</v>
      </c>
      <c r="H21" s="38">
        <f t="shared" si="4"/>
        <v>152.55</v>
      </c>
      <c r="I21" s="38">
        <f t="shared" si="4"/>
        <v>64.86</v>
      </c>
      <c r="J21" s="38">
        <f t="shared" si="4"/>
        <v>0.88</v>
      </c>
      <c r="K21" s="38">
        <f t="shared" si="4"/>
        <v>0.93</v>
      </c>
      <c r="L21" s="38">
        <f t="shared" si="4"/>
        <v>0.5</v>
      </c>
      <c r="M21" s="38">
        <f t="shared" si="4"/>
        <v>0.27</v>
      </c>
      <c r="N21" s="38">
        <f t="shared" si="4"/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2010-11-22T07:18:50Z</cp:lastPrinted>
  <dcterms:created xsi:type="dcterms:W3CDTF">1994-01-31T08:04:27Z</dcterms:created>
  <dcterms:modified xsi:type="dcterms:W3CDTF">2022-03-16T07:26:11Z</dcterms:modified>
  <cp:category/>
  <cp:version/>
  <cp:contentType/>
  <cp:contentStatus/>
</cp:coreProperties>
</file>