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<sst xmlns="http://schemas.openxmlformats.org/spreadsheetml/2006/main" count="29" uniqueCount="24">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</sst>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5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7"/>
          <c:w val="0.871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'P.73A-H.05'!$A$7:$A$11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'P.73A-H.05'!$N$7:$N$11</c:f>
              <c:numCache>
                <c:ptCount val="5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1056.5</c:v>
                </c:pt>
              </c:numCache>
            </c:numRef>
          </c:val>
        </c:ser>
        <c:gapWidth val="100"/>
        <c:axId val="19823715"/>
        <c:axId val="44195708"/>
      </c:barChart>
      <c:lineChart>
        <c:grouping val="standard"/>
        <c:varyColors val="0"/>
        <c:ser>
          <c:idx val="1"/>
          <c:order val="1"/>
          <c:tx>
            <c:v>ค่าเฉลี่ย 1967.8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'P.73A-H.05'!$A$7:$A$11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'P.73A-H.05'!$P$7:$P$11</c:f>
              <c:numCache>
                <c:ptCount val="5"/>
                <c:pt idx="0">
                  <c:v>1967.76</c:v>
                </c:pt>
                <c:pt idx="1">
                  <c:v>1967.76</c:v>
                </c:pt>
                <c:pt idx="2">
                  <c:v>1967.76</c:v>
                </c:pt>
                <c:pt idx="3">
                  <c:v>1967.76</c:v>
                </c:pt>
              </c:numCache>
            </c:numRef>
          </c:val>
          <c:smooth val="0"/>
        </c:ser>
        <c:axId val="19823715"/>
        <c:axId val="44195708"/>
      </c:line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195708"/>
        <c:crossesAt val="0"/>
        <c:auto val="1"/>
        <c:lblOffset val="100"/>
        <c:tickLblSkip val="1"/>
        <c:noMultiLvlLbl val="0"/>
      </c:catAx>
      <c:valAx>
        <c:axId val="4419570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75"/>
          <c:y val="0.888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6"/>
  <sheetViews>
    <sheetView showGridLines="0" tabSelected="1" zoomScalePageLayoutView="0" workbookViewId="0" topLeftCell="A4">
      <selection activeCell="R14" sqref="R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>SUM(B7:M7)</f>
        <v>2083.6200000000003</v>
      </c>
      <c r="O7" s="35">
        <f>+N7*1000000/(365*86400)</f>
        <v>66.07115677321157</v>
      </c>
      <c r="P7" s="36">
        <f>$N$27</f>
        <v>1967.76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>SUM(B8:M8)</f>
        <v>3137.03</v>
      </c>
      <c r="O8" s="35">
        <f>+N8*1000000/(365*86400)</f>
        <v>99.47456874682902</v>
      </c>
      <c r="P8" s="36">
        <f>$N$27</f>
        <v>1967.76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>SUM(B9:M9)</f>
        <v>1801.7300000000002</v>
      </c>
      <c r="O9" s="35">
        <f>+N9*1000000/(365*86400)</f>
        <v>57.13248351090817</v>
      </c>
      <c r="P9" s="36">
        <f>$N$27</f>
        <v>1967.76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>SUM(B10:M10)</f>
        <v>848.6800000000001</v>
      </c>
      <c r="O10" s="35">
        <f>+N10*1000000/(365*86400)</f>
        <v>26.91146626078133</v>
      </c>
      <c r="P10" s="36">
        <f>$N$27</f>
        <v>1967.76</v>
      </c>
    </row>
    <row r="11" spans="1:16" ht="15" customHeight="1">
      <c r="A11" s="40">
        <v>2563</v>
      </c>
      <c r="B11" s="41">
        <v>1.8</v>
      </c>
      <c r="C11" s="41">
        <v>0.1</v>
      </c>
      <c r="D11" s="41">
        <v>0</v>
      </c>
      <c r="E11" s="41">
        <v>0.2</v>
      </c>
      <c r="F11" s="41">
        <v>458.7</v>
      </c>
      <c r="G11" s="41">
        <v>398.2</v>
      </c>
      <c r="H11" s="41">
        <v>197.5</v>
      </c>
      <c r="I11" s="41">
        <v>143.9</v>
      </c>
      <c r="J11" s="41">
        <v>43.3</v>
      </c>
      <c r="K11" s="41">
        <v>11.4</v>
      </c>
      <c r="L11" s="41">
        <v>12.5</v>
      </c>
      <c r="M11" s="41">
        <v>9.9</v>
      </c>
      <c r="N11" s="42">
        <f>SUM(B11:M11)</f>
        <v>1277.5000000000002</v>
      </c>
      <c r="O11" s="43">
        <f>+N11*1000000/(365*86400)</f>
        <v>40.50925925925927</v>
      </c>
      <c r="P11" s="36"/>
    </row>
    <row r="12" spans="1:16" ht="15" customHeight="1">
      <c r="A12" s="32">
        <v>2564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5"/>
      <c r="P12" s="36"/>
    </row>
    <row r="13" spans="1:16" ht="15" customHeight="1">
      <c r="A13" s="32">
        <v>2565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</row>
    <row r="14" spans="1:16" ht="15" customHeight="1">
      <c r="A14" s="32">
        <v>2566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6"/>
    </row>
    <row r="15" spans="1:16" ht="15" customHeight="1">
      <c r="A15" s="32">
        <v>2567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2">
        <v>2571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</row>
    <row r="20" spans="1:16" ht="15" customHeight="1">
      <c r="A20" s="32">
        <v>2572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5"/>
      <c r="P20" s="36"/>
    </row>
    <row r="21" spans="1:16" ht="15" customHeight="1">
      <c r="A21" s="32">
        <v>2573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</row>
    <row r="22" spans="1:16" ht="15" customHeight="1">
      <c r="A22" s="32">
        <v>2574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</row>
    <row r="23" spans="1:16" ht="15" customHeight="1">
      <c r="A23" s="32">
        <v>2575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</row>
    <row r="24" spans="1:16" ht="15" customHeight="1">
      <c r="A24" s="32">
        <v>2576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</row>
    <row r="25" spans="1:16" ht="15" customHeight="1">
      <c r="A25" s="32">
        <v>2577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</row>
    <row r="26" spans="1:16" ht="15" customHeight="1">
      <c r="A26" s="37" t="s">
        <v>19</v>
      </c>
      <c r="B26" s="38">
        <v>0.72</v>
      </c>
      <c r="C26" s="38">
        <v>225.67</v>
      </c>
      <c r="D26" s="38">
        <v>189.46</v>
      </c>
      <c r="E26" s="38">
        <v>318.04</v>
      </c>
      <c r="F26" s="38">
        <v>391.43</v>
      </c>
      <c r="G26" s="38">
        <v>747.48</v>
      </c>
      <c r="H26" s="38">
        <v>1068.25</v>
      </c>
      <c r="I26" s="38">
        <v>277.99</v>
      </c>
      <c r="J26" s="38">
        <v>91.05</v>
      </c>
      <c r="K26" s="38">
        <v>78.45</v>
      </c>
      <c r="L26" s="38">
        <v>7.26</v>
      </c>
      <c r="M26" s="38">
        <v>9.79</v>
      </c>
      <c r="N26" s="38">
        <v>3137.03</v>
      </c>
      <c r="O26" s="38">
        <v>99.47</v>
      </c>
      <c r="P26" s="39"/>
    </row>
    <row r="27" spans="1:16" ht="15" customHeight="1">
      <c r="A27" s="37" t="s">
        <v>16</v>
      </c>
      <c r="B27" s="38">
        <v>0.42</v>
      </c>
      <c r="C27" s="38">
        <v>77.97</v>
      </c>
      <c r="D27" s="38">
        <v>100.9</v>
      </c>
      <c r="E27" s="38">
        <v>179.14</v>
      </c>
      <c r="F27" s="38">
        <v>314.73</v>
      </c>
      <c r="G27" s="38">
        <v>457.42</v>
      </c>
      <c r="H27" s="38">
        <v>561</v>
      </c>
      <c r="I27" s="38">
        <v>186.65</v>
      </c>
      <c r="J27" s="38">
        <v>47.67</v>
      </c>
      <c r="K27" s="38">
        <v>35.94</v>
      </c>
      <c r="L27" s="38">
        <v>2.68</v>
      </c>
      <c r="M27" s="38">
        <v>3.25</v>
      </c>
      <c r="N27" s="38">
        <v>1967.76</v>
      </c>
      <c r="O27" s="38">
        <v>62.4</v>
      </c>
      <c r="P27" s="39"/>
    </row>
    <row r="28" spans="1:16" ht="15" customHeight="1">
      <c r="A28" s="37" t="s">
        <v>20</v>
      </c>
      <c r="B28" s="38">
        <v>0</v>
      </c>
      <c r="C28" s="38">
        <v>0</v>
      </c>
      <c r="D28" s="38">
        <v>0.73</v>
      </c>
      <c r="E28" s="38">
        <v>0.21</v>
      </c>
      <c r="F28" s="38">
        <v>267.22</v>
      </c>
      <c r="G28" s="38">
        <v>191.68</v>
      </c>
      <c r="H28" s="38">
        <v>152.55</v>
      </c>
      <c r="I28" s="38">
        <v>64.86</v>
      </c>
      <c r="J28" s="38">
        <v>0.88</v>
      </c>
      <c r="K28" s="38">
        <v>0.93</v>
      </c>
      <c r="L28" s="38">
        <v>0.5</v>
      </c>
      <c r="M28" s="38">
        <v>0.27</v>
      </c>
      <c r="N28" s="38">
        <v>848.67</v>
      </c>
      <c r="O28" s="38">
        <v>26.91</v>
      </c>
      <c r="P28" s="39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2010-11-22T07:18:50Z</cp:lastPrinted>
  <dcterms:created xsi:type="dcterms:W3CDTF">1994-01-31T08:04:27Z</dcterms:created>
  <dcterms:modified xsi:type="dcterms:W3CDTF">2021-04-23T01:58:12Z</dcterms:modified>
  <cp:category/>
  <cp:version/>
  <cp:contentType/>
  <cp:contentStatus/>
</cp:coreProperties>
</file>